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zsl-vernetzt.landbw.de/kom/HR_PG/HR_BS_tablet_M/Freigegebene Dokumente/2. Jahr - SJ 2020-21/Unterricht 2. Jahr/07 Steigung/"/>
    </mc:Choice>
  </mc:AlternateContent>
  <xr:revisionPtr revIDLastSave="0" documentId="13_ncr:1_{23B3E8E9-CBAD-4D0B-BD81-C0A5F4B13A5F}" xr6:coauthVersionLast="36" xr6:coauthVersionMax="36" xr10:uidLastSave="{00000000-0000-0000-0000-000000000000}"/>
  <bookViews>
    <workbookView xWindow="0" yWindow="600" windowWidth="28800" windowHeight="11610" xr2:uid="{00000000-000D-0000-FFFF-FFFF00000000}"/>
  </bookViews>
  <sheets>
    <sheet name="Aufgaben" sheetId="2" r:id="rId1"/>
    <sheet name="Bild" sheetId="5" r:id="rId2"/>
  </sheets>
  <definedNames>
    <definedName name="_xlnm._FilterDatabase" localSheetId="0" hidden="1">Aufgaben!#REF!</definedName>
    <definedName name="Farbcodes">#REF!</definedName>
  </definedNames>
  <calcPr calcId="191029"/>
</workbook>
</file>

<file path=xl/calcChain.xml><?xml version="1.0" encoding="utf-8"?>
<calcChain xmlns="http://schemas.openxmlformats.org/spreadsheetml/2006/main">
  <c r="E94" i="2" l="1"/>
  <c r="F93" i="2"/>
  <c r="J89" i="2"/>
  <c r="BJ1" i="5" l="1"/>
  <c r="AB1" i="5" s="1"/>
  <c r="BH1" i="5"/>
  <c r="Z1" i="5" s="1"/>
  <c r="AO1" i="5"/>
  <c r="G1" i="5" s="1"/>
  <c r="AI2" i="5"/>
  <c r="A2" i="5" s="1"/>
  <c r="H22" i="2"/>
  <c r="BF4" i="5" s="1"/>
  <c r="G201" i="2"/>
  <c r="BF22" i="5" s="1"/>
  <c r="X22" i="5" s="1"/>
  <c r="C194" i="2"/>
  <c r="BN20" i="5" s="1"/>
  <c r="AF20" i="5" s="1"/>
  <c r="C192" i="2"/>
  <c r="AJ12" i="5" s="1"/>
  <c r="B12" i="5" s="1"/>
  <c r="H185" i="2"/>
  <c r="AT17" i="5" s="1"/>
  <c r="L17" i="5" s="1"/>
  <c r="H183" i="2"/>
  <c r="AR20" i="5" s="1"/>
  <c r="J20" i="5" s="1"/>
  <c r="H184" i="2"/>
  <c r="BM21" i="5" s="1"/>
  <c r="AE21" i="5" s="1"/>
  <c r="H186" i="2"/>
  <c r="AR10" i="5" s="1"/>
  <c r="J10" i="5" s="1"/>
  <c r="H187" i="2"/>
  <c r="AN10" i="5" s="1"/>
  <c r="F10" i="5" s="1"/>
  <c r="H188" i="2"/>
  <c r="AN11" i="5" s="1"/>
  <c r="F11" i="5" s="1"/>
  <c r="H182" i="2"/>
  <c r="BL10" i="5" s="1"/>
  <c r="AD10" i="5" s="1"/>
  <c r="F144" i="2"/>
  <c r="BJ10" i="5" s="1"/>
  <c r="AB10" i="5" s="1"/>
  <c r="F143" i="2"/>
  <c r="BM10" i="5" s="1"/>
  <c r="AE10" i="5" s="1"/>
  <c r="G141" i="2"/>
  <c r="AR23" i="5" s="1"/>
  <c r="J23" i="5" s="1"/>
  <c r="G140" i="2"/>
  <c r="BG6" i="5" s="1"/>
  <c r="Y6" i="5" s="1"/>
  <c r="F141" i="2"/>
  <c r="BN21" i="5" s="1"/>
  <c r="AF21" i="5" s="1"/>
  <c r="F140" i="2"/>
  <c r="BF20" i="5" s="1"/>
  <c r="X20" i="5" s="1"/>
  <c r="F149" i="2"/>
  <c r="AO18" i="5" s="1"/>
  <c r="G18" i="5" s="1"/>
  <c r="F127" i="2"/>
  <c r="BI14" i="5" s="1"/>
  <c r="AA14" i="5" s="1"/>
  <c r="F126" i="2"/>
  <c r="BL5" i="5" s="1"/>
  <c r="AD5" i="5" s="1"/>
  <c r="G124" i="2"/>
  <c r="AV7" i="5" s="1"/>
  <c r="N7" i="5" s="1"/>
  <c r="F124" i="2"/>
  <c r="BF11" i="5" s="1"/>
  <c r="X11" i="5" s="1"/>
  <c r="G123" i="2"/>
  <c r="BC21" i="5" s="1"/>
  <c r="U21" i="5" s="1"/>
  <c r="F123" i="2"/>
  <c r="AM3" i="5" s="1"/>
  <c r="E3" i="5" s="1"/>
  <c r="F132" i="2"/>
  <c r="BA19" i="5" s="1"/>
  <c r="S19" i="5" s="1"/>
  <c r="F130" i="2"/>
  <c r="AZ8" i="5" s="1"/>
  <c r="R8" i="5" s="1"/>
  <c r="F129" i="2"/>
  <c r="BG11" i="5" s="1"/>
  <c r="Y11" i="5" s="1"/>
  <c r="F117" i="2"/>
  <c r="BN16" i="5" s="1"/>
  <c r="AF16" i="5" s="1"/>
  <c r="F115" i="2"/>
  <c r="BA10" i="5" s="1"/>
  <c r="S10" i="5" s="1"/>
  <c r="F114" i="2"/>
  <c r="BF3" i="5" s="1"/>
  <c r="X3" i="5" s="1"/>
  <c r="F112" i="2"/>
  <c r="BM7" i="5" s="1"/>
  <c r="AE7" i="5" s="1"/>
  <c r="F111" i="2"/>
  <c r="BB12" i="5" s="1"/>
  <c r="T12" i="5" s="1"/>
  <c r="G109" i="2"/>
  <c r="BJ3" i="5" s="1"/>
  <c r="AB3" i="5" s="1"/>
  <c r="F109" i="2"/>
  <c r="BE2" i="5" s="1"/>
  <c r="W2" i="5" s="1"/>
  <c r="G108" i="2"/>
  <c r="BB10" i="5" s="1"/>
  <c r="T10" i="5" s="1"/>
  <c r="F108" i="2"/>
  <c r="BN5" i="5" s="1"/>
  <c r="AF5" i="5" s="1"/>
  <c r="G98" i="2"/>
  <c r="AV2" i="5" s="1"/>
  <c r="N2" i="5" s="1"/>
  <c r="G97" i="2"/>
  <c r="BJ23" i="5" s="1"/>
  <c r="AB23" i="5" s="1"/>
  <c r="F98" i="2"/>
  <c r="AM24" i="5" s="1"/>
  <c r="E24" i="5" s="1"/>
  <c r="F97" i="2"/>
  <c r="BO22" i="5" s="1"/>
  <c r="AG22" i="5" s="1"/>
  <c r="BE5" i="5"/>
  <c r="W5" i="5" s="1"/>
  <c r="F94" i="2"/>
  <c r="BE12" i="5" s="1"/>
  <c r="W12" i="5" s="1"/>
  <c r="BL4" i="5"/>
  <c r="AD4" i="5" s="1"/>
  <c r="E93" i="2"/>
  <c r="BG15" i="5" s="1"/>
  <c r="Y15" i="5" s="1"/>
  <c r="I87" i="2"/>
  <c r="BD19" i="5" s="1"/>
  <c r="V19" i="5" s="1"/>
  <c r="I86" i="2"/>
  <c r="BI19" i="5" s="1"/>
  <c r="AA19" i="5" s="1"/>
  <c r="I85" i="2"/>
  <c r="BO17" i="5" s="1"/>
  <c r="AG17" i="5" s="1"/>
  <c r="I84" i="2"/>
  <c r="BL8" i="5" s="1"/>
  <c r="AD8" i="5" s="1"/>
  <c r="AK1" i="5"/>
  <c r="C1" i="5" s="1"/>
  <c r="I81" i="2"/>
  <c r="BN2" i="5" s="1"/>
  <c r="AF2" i="5" s="1"/>
  <c r="I80" i="2"/>
  <c r="AY15" i="5" s="1"/>
  <c r="Q15" i="5" s="1"/>
  <c r="I79" i="2"/>
  <c r="BK12" i="5" s="1"/>
  <c r="AC12" i="5" s="1"/>
  <c r="F59" i="2"/>
  <c r="BD1" i="5" s="1"/>
  <c r="V1" i="5" s="1"/>
  <c r="G51" i="2"/>
  <c r="BB1" i="5" s="1"/>
  <c r="T1" i="5" s="1"/>
  <c r="F50" i="2"/>
  <c r="AY5" i="5" s="1"/>
  <c r="Q5" i="5" s="1"/>
  <c r="F63" i="2"/>
  <c r="BJ9" i="5" s="1"/>
  <c r="AB9" i="5" s="1"/>
  <c r="F61" i="2"/>
  <c r="BM24" i="5" s="1"/>
  <c r="AE24" i="5" s="1"/>
  <c r="G52" i="2"/>
  <c r="AP10" i="5" s="1"/>
  <c r="H10" i="5" s="1"/>
  <c r="G50" i="2"/>
  <c r="BN4" i="5" s="1"/>
  <c r="AF4" i="5" s="1"/>
  <c r="F52" i="2"/>
  <c r="BA16" i="5" s="1"/>
  <c r="S16" i="5" s="1"/>
  <c r="F51" i="2"/>
  <c r="BH20" i="5" s="1"/>
  <c r="Z20" i="5" s="1"/>
  <c r="I21" i="2"/>
  <c r="AK12" i="5" s="1"/>
  <c r="J22" i="2"/>
  <c r="BL20" i="5" s="1"/>
  <c r="J23" i="2"/>
  <c r="AS23" i="5" s="1"/>
  <c r="J24" i="2"/>
  <c r="BO23" i="5" s="1"/>
  <c r="J21" i="2"/>
  <c r="BO24" i="5" s="1"/>
  <c r="I22" i="2"/>
  <c r="BN19" i="5" s="1"/>
  <c r="I23" i="2"/>
  <c r="BF15" i="5" s="1"/>
  <c r="I24" i="2"/>
  <c r="BJ14" i="5" s="1"/>
  <c r="H24" i="2"/>
  <c r="BK16" i="5" s="1"/>
  <c r="H23" i="2"/>
  <c r="BB20" i="5" s="1"/>
  <c r="H21" i="2"/>
  <c r="BA13" i="5" s="1"/>
  <c r="F147" i="2"/>
  <c r="AN8" i="5" s="1"/>
  <c r="F8" i="5" s="1"/>
  <c r="F146" i="2"/>
  <c r="BM22" i="5" s="1"/>
  <c r="AE22" i="5" s="1"/>
  <c r="AP13" i="5" l="1"/>
  <c r="H13" i="5" s="1"/>
  <c r="AN12" i="5"/>
  <c r="F12" i="5" s="1"/>
  <c r="AT24" i="5"/>
  <c r="L24" i="5" s="1"/>
  <c r="BH24" i="5"/>
  <c r="Z24" i="5" s="1"/>
  <c r="AN18" i="5"/>
  <c r="F18" i="5" s="1"/>
  <c r="AV18" i="5"/>
  <c r="N18" i="5" s="1"/>
  <c r="BG22" i="5"/>
  <c r="Y22" i="5" s="1"/>
  <c r="BL11" i="5"/>
  <c r="AD11" i="5" s="1"/>
  <c r="AP9" i="5"/>
  <c r="H9" i="5" s="1"/>
  <c r="AY10" i="5"/>
  <c r="Q10" i="5" s="1"/>
  <c r="AL11" i="5"/>
  <c r="D11" i="5" s="1"/>
  <c r="BD11" i="5"/>
  <c r="V11" i="5" s="1"/>
  <c r="BI20" i="5"/>
  <c r="AA20" i="5" s="1"/>
  <c r="AI13" i="5"/>
  <c r="A13" i="5" s="1"/>
  <c r="AM9" i="5"/>
  <c r="E9" i="5" s="1"/>
  <c r="AQ20" i="5"/>
  <c r="I20" i="5" s="1"/>
  <c r="AW14" i="5"/>
  <c r="O14" i="5" s="1"/>
  <c r="BD22" i="5"/>
  <c r="V22" i="5" s="1"/>
  <c r="BL17" i="5"/>
  <c r="AD17" i="5" s="1"/>
  <c r="AK22" i="5"/>
  <c r="C22" i="5" s="1"/>
  <c r="BF18" i="5"/>
  <c r="X18" i="5" s="1"/>
  <c r="BK9" i="5"/>
  <c r="AC9" i="5" s="1"/>
  <c r="AI22" i="5"/>
  <c r="A22" i="5" s="1"/>
  <c r="AM14" i="5"/>
  <c r="E14" i="5" s="1"/>
  <c r="AP5" i="5"/>
  <c r="H5" i="5" s="1"/>
  <c r="AR5" i="5"/>
  <c r="J5" i="5" s="1"/>
  <c r="AY3" i="5"/>
  <c r="Q3" i="5" s="1"/>
  <c r="BF13" i="5"/>
  <c r="X13" i="5" s="1"/>
  <c r="BH19" i="5"/>
  <c r="Z19" i="5" s="1"/>
  <c r="BJ16" i="5"/>
  <c r="AB16" i="5" s="1"/>
  <c r="BM20" i="5"/>
  <c r="AE20" i="5" s="1"/>
  <c r="BA22" i="5"/>
  <c r="S22" i="5" s="1"/>
  <c r="AP11" i="5"/>
  <c r="H11" i="5" s="1"/>
  <c r="AS12" i="5"/>
  <c r="K12" i="5" s="1"/>
  <c r="AX20" i="5"/>
  <c r="P20" i="5" s="1"/>
  <c r="BG16" i="5"/>
  <c r="Y16" i="5" s="1"/>
  <c r="BJ15" i="5"/>
  <c r="AB15" i="5" s="1"/>
  <c r="AO19" i="5"/>
  <c r="G19" i="5" s="1"/>
  <c r="BG18" i="5"/>
  <c r="Y18" i="5" s="1"/>
  <c r="AL12" i="5"/>
  <c r="D12" i="5" s="1"/>
  <c r="AN5" i="5"/>
  <c r="F5" i="5" s="1"/>
  <c r="AM6" i="5"/>
  <c r="E6" i="5" s="1"/>
  <c r="AN7" i="5"/>
  <c r="F7" i="5" s="1"/>
  <c r="AQ11" i="5"/>
  <c r="I11" i="5" s="1"/>
  <c r="AM22" i="5"/>
  <c r="E22" i="5" s="1"/>
  <c r="BE22" i="5"/>
  <c r="W22" i="5" s="1"/>
  <c r="BI8" i="5"/>
  <c r="AA8" i="5" s="1"/>
  <c r="AV22" i="5"/>
  <c r="N22" i="5" s="1"/>
  <c r="AR17" i="5"/>
  <c r="J17" i="5" s="1"/>
  <c r="AU23" i="5"/>
  <c r="M23" i="5" s="1"/>
  <c r="AZ7" i="5"/>
  <c r="R7" i="5" s="1"/>
  <c r="AV14" i="5"/>
  <c r="N14" i="5" s="1"/>
  <c r="BI6" i="5"/>
  <c r="AA6" i="5" s="1"/>
  <c r="AU12" i="5"/>
  <c r="M12" i="5" s="1"/>
  <c r="AL10" i="5"/>
  <c r="D10" i="5" s="1"/>
  <c r="AJ16" i="5"/>
  <c r="B16" i="5" s="1"/>
  <c r="AW11" i="5"/>
  <c r="O11" i="5" s="1"/>
  <c r="BM15" i="5"/>
  <c r="AE15" i="5" s="1"/>
  <c r="BE4" i="5"/>
  <c r="W4" i="5" s="1"/>
  <c r="BA14" i="5"/>
  <c r="S14" i="5" s="1"/>
  <c r="BB15" i="5"/>
  <c r="T15" i="5" s="1"/>
  <c r="BK5" i="5"/>
  <c r="AC5" i="5" s="1"/>
  <c r="BC14" i="5"/>
  <c r="U14" i="5" s="1"/>
  <c r="BI21" i="5"/>
  <c r="AA21" i="5" s="1"/>
  <c r="AX21" i="5"/>
  <c r="P21" i="5" s="1"/>
  <c r="BK21" i="5"/>
  <c r="AC21" i="5" s="1"/>
  <c r="BM12" i="5"/>
  <c r="AE12" i="5" s="1"/>
  <c r="AP3" i="5"/>
  <c r="H3" i="5" s="1"/>
  <c r="BA12" i="5"/>
  <c r="S12" i="5" s="1"/>
  <c r="BC12" i="5"/>
  <c r="U12" i="5" s="1"/>
  <c r="BG3" i="5"/>
  <c r="Y3" i="5" s="1"/>
  <c r="AS3" i="5"/>
  <c r="K3" i="5" s="1"/>
  <c r="AY23" i="5"/>
  <c r="Q23" i="5" s="1"/>
  <c r="BD2" i="5"/>
  <c r="V2" i="5" s="1"/>
  <c r="BM18" i="5"/>
  <c r="AE18" i="5" s="1"/>
  <c r="AU5" i="5"/>
  <c r="M5" i="5" s="1"/>
  <c r="AM2" i="5"/>
  <c r="E2" i="5" s="1"/>
  <c r="BH14" i="5"/>
  <c r="Z14" i="5" s="1"/>
  <c r="BN8" i="5"/>
  <c r="AF8" i="5" s="1"/>
  <c r="BA2" i="5"/>
  <c r="S2" i="5" s="1"/>
  <c r="BL2" i="5"/>
  <c r="AD2" i="5" s="1"/>
  <c r="BN14" i="5"/>
  <c r="AF14" i="5" s="1"/>
  <c r="BN6" i="5"/>
  <c r="AF6" i="5" s="1"/>
  <c r="AU11" i="5"/>
  <c r="M11" i="5" s="1"/>
  <c r="BM23" i="5"/>
  <c r="AE23" i="5" s="1"/>
  <c r="BN23" i="5"/>
  <c r="AF23" i="5" s="1"/>
  <c r="BL23" i="5"/>
  <c r="AD23" i="5" s="1"/>
  <c r="BN17" i="5"/>
  <c r="AF17" i="5" s="1"/>
  <c r="BN13" i="5"/>
  <c r="AF13" i="5" s="1"/>
  <c r="AP24" i="5"/>
  <c r="H24" i="5" s="1"/>
  <c r="AI8" i="5"/>
  <c r="A8" i="5" s="1"/>
  <c r="AI20" i="5"/>
  <c r="A20" i="5" s="1"/>
  <c r="BD23" i="5"/>
  <c r="V23" i="5" s="1"/>
  <c r="BG24" i="5"/>
  <c r="Y24" i="5" s="1"/>
  <c r="BJ24" i="5"/>
  <c r="AB24" i="5" s="1"/>
  <c r="BL24" i="5"/>
  <c r="AD24" i="5" s="1"/>
  <c r="BO8" i="5"/>
  <c r="AG8" i="5" s="1"/>
  <c r="AQ23" i="5"/>
  <c r="I23" i="5" s="1"/>
  <c r="AV16" i="5"/>
  <c r="N16" i="5" s="1"/>
  <c r="BO15" i="5"/>
  <c r="AG15" i="5" s="1"/>
  <c r="AQ15" i="5"/>
  <c r="I15" i="5" s="1"/>
  <c r="BB19" i="5"/>
  <c r="T19" i="5" s="1"/>
  <c r="BM11" i="5"/>
  <c r="AE11" i="5" s="1"/>
  <c r="BF14" i="5"/>
  <c r="X14" i="5" s="1"/>
  <c r="AW24" i="5"/>
  <c r="O24" i="5" s="1"/>
  <c r="BN24" i="5"/>
  <c r="AF24" i="5" s="1"/>
  <c r="AJ24" i="5"/>
  <c r="B24" i="5" s="1"/>
  <c r="AT16" i="5"/>
  <c r="L16" i="5" s="1"/>
  <c r="BG10" i="5"/>
  <c r="Y10" i="5" s="1"/>
  <c r="AY19" i="5"/>
  <c r="Q19" i="5" s="1"/>
  <c r="BB22" i="5"/>
  <c r="T22" i="5" s="1"/>
  <c r="AY7" i="5"/>
  <c r="Q7" i="5" s="1"/>
  <c r="AL9" i="5"/>
  <c r="D9" i="5" s="1"/>
  <c r="AP4" i="5"/>
  <c r="H4" i="5" s="1"/>
  <c r="AP22" i="5"/>
  <c r="H22" i="5" s="1"/>
  <c r="BB18" i="5"/>
  <c r="T18" i="5" s="1"/>
  <c r="BO7" i="5"/>
  <c r="AG7" i="5" s="1"/>
  <c r="AR24" i="5"/>
  <c r="J24" i="5" s="1"/>
  <c r="BI3" i="5"/>
  <c r="AA3" i="5" s="1"/>
  <c r="BO12" i="5"/>
  <c r="AG12" i="5" s="1"/>
  <c r="AW1" i="5"/>
  <c r="O1" i="5" s="1"/>
  <c r="AZ15" i="5"/>
  <c r="R15" i="5" s="1"/>
  <c r="BJ6" i="5"/>
  <c r="AB6" i="5" s="1"/>
  <c r="AI7" i="5"/>
  <c r="A7" i="5" s="1"/>
  <c r="AN1" i="5"/>
  <c r="F1" i="5" s="1"/>
  <c r="BN1" i="5"/>
  <c r="AF1" i="5" s="1"/>
  <c r="BO18" i="5"/>
  <c r="AG18" i="5" s="1"/>
  <c r="AM8" i="5"/>
  <c r="E8" i="5" s="1"/>
  <c r="AV11" i="5"/>
  <c r="N11" i="5" s="1"/>
  <c r="AL6" i="5"/>
  <c r="D6" i="5" s="1"/>
  <c r="AT10" i="5"/>
  <c r="L10" i="5" s="1"/>
  <c r="AJ4" i="5"/>
  <c r="B4" i="5" s="1"/>
  <c r="AT1" i="5"/>
  <c r="L1" i="5" s="1"/>
  <c r="BB9" i="5"/>
  <c r="T9" i="5" s="1"/>
  <c r="BC24" i="5"/>
  <c r="U24" i="5" s="1"/>
  <c r="BI1" i="5"/>
  <c r="AA1" i="5" s="1"/>
  <c r="AK16" i="5"/>
  <c r="C16" i="5" s="1"/>
  <c r="BB24" i="5"/>
  <c r="T24" i="5" s="1"/>
  <c r="AL17" i="5"/>
  <c r="D17" i="5" s="1"/>
  <c r="AW8" i="5"/>
  <c r="O8" i="5" s="1"/>
  <c r="AZ13" i="5"/>
  <c r="R13" i="5" s="1"/>
  <c r="BF21" i="5"/>
  <c r="X21" i="5" s="1"/>
  <c r="BO1" i="5"/>
  <c r="AG1" i="5" s="1"/>
  <c r="AU2" i="5"/>
  <c r="M2" i="5" s="1"/>
  <c r="AY21" i="5"/>
  <c r="Q21" i="5" s="1"/>
  <c r="BH18" i="5"/>
  <c r="Z18" i="5" s="1"/>
  <c r="BM16" i="5"/>
  <c r="AE16" i="5" s="1"/>
  <c r="AP20" i="5"/>
  <c r="H20" i="5" s="1"/>
  <c r="AS13" i="5"/>
  <c r="AP14" i="5"/>
  <c r="H14" i="5" s="1"/>
  <c r="AR13" i="5"/>
  <c r="J13" i="5" s="1"/>
  <c r="AL13" i="5"/>
  <c r="D13" i="5" s="1"/>
  <c r="AN14" i="5"/>
  <c r="F14" i="5" s="1"/>
  <c r="AP19" i="5"/>
  <c r="H19" i="5" s="1"/>
  <c r="AQ21" i="5"/>
  <c r="I21" i="5" s="1"/>
  <c r="BG21" i="5"/>
  <c r="Y21" i="5" s="1"/>
  <c r="AN16" i="5"/>
  <c r="F16" i="5" s="1"/>
  <c r="AQ12" i="5"/>
  <c r="I12" i="5" s="1"/>
  <c r="AS18" i="5"/>
  <c r="K18" i="5" s="1"/>
  <c r="BK20" i="5"/>
  <c r="AC20" i="5" s="1"/>
  <c r="AJ10" i="5"/>
  <c r="B10" i="5" s="1"/>
  <c r="AK10" i="5"/>
  <c r="C10" i="5" s="1"/>
  <c r="AT19" i="5"/>
  <c r="L19" i="5" s="1"/>
  <c r="BC22" i="5"/>
  <c r="U22" i="5" s="1"/>
  <c r="AL8" i="5"/>
  <c r="D8" i="5" s="1"/>
  <c r="AT21" i="5"/>
  <c r="L21" i="5" s="1"/>
  <c r="AO12" i="5"/>
  <c r="G12" i="5" s="1"/>
  <c r="BK14" i="5"/>
  <c r="AC14" i="5" s="1"/>
  <c r="BL13" i="5"/>
  <c r="AD13" i="5" s="1"/>
  <c r="AS11" i="5"/>
  <c r="K11" i="5" s="1"/>
  <c r="AT8" i="5"/>
  <c r="L8" i="5" s="1"/>
  <c r="AO9" i="5"/>
  <c r="G9" i="5" s="1"/>
  <c r="AW23" i="5"/>
  <c r="O23" i="5" s="1"/>
  <c r="AS15" i="5"/>
  <c r="K15" i="5" s="1"/>
  <c r="AV20" i="5"/>
  <c r="N20" i="5" s="1"/>
  <c r="BB21" i="5"/>
  <c r="T21" i="5" s="1"/>
  <c r="BI15" i="5"/>
  <c r="AA15" i="5" s="1"/>
  <c r="AZ23" i="5"/>
  <c r="R23" i="5" s="1"/>
  <c r="AS20" i="5"/>
  <c r="K20" i="5" s="1"/>
  <c r="BG12" i="5"/>
  <c r="Y12" i="5" s="1"/>
  <c r="BK22" i="5"/>
  <c r="AC22" i="5" s="1"/>
  <c r="AS22" i="5"/>
  <c r="K22" i="5" s="1"/>
  <c r="BB23" i="5"/>
  <c r="T23" i="5" s="1"/>
  <c r="AW19" i="5"/>
  <c r="O19" i="5" s="1"/>
  <c r="AQ16" i="5"/>
  <c r="I16" i="5" s="1"/>
  <c r="AR18" i="5"/>
  <c r="J18" i="5" s="1"/>
  <c r="AS9" i="5"/>
  <c r="K9" i="5" s="1"/>
  <c r="AY20" i="5"/>
  <c r="Q20" i="5" s="1"/>
  <c r="AK17" i="5"/>
  <c r="C17" i="5" s="1"/>
  <c r="BG8" i="5"/>
  <c r="Y8" i="5" s="1"/>
  <c r="BK11" i="5"/>
  <c r="AC11" i="5" s="1"/>
  <c r="BF10" i="5"/>
  <c r="X10" i="5" s="1"/>
  <c r="BH13" i="5"/>
  <c r="Z13" i="5" s="1"/>
  <c r="AU20" i="5"/>
  <c r="M20" i="5" s="1"/>
  <c r="AY18" i="5"/>
  <c r="Q18" i="5" s="1"/>
  <c r="AK15" i="5"/>
  <c r="C15" i="5" s="1"/>
  <c r="AL18" i="5"/>
  <c r="D18" i="5" s="1"/>
  <c r="AO21" i="5"/>
  <c r="G21" i="5" s="1"/>
  <c r="AP16" i="5"/>
  <c r="H16" i="5" s="1"/>
  <c r="AX18" i="5"/>
  <c r="P18" i="5" s="1"/>
  <c r="AO17" i="5"/>
  <c r="G17" i="5" s="1"/>
  <c r="AT6" i="5"/>
  <c r="L6" i="5" s="1"/>
  <c r="AK7" i="5"/>
  <c r="C7" i="5" s="1"/>
  <c r="AM19" i="5"/>
  <c r="E19" i="5" s="1"/>
  <c r="AO6" i="5"/>
  <c r="G6" i="5" s="1"/>
  <c r="AJ13" i="5"/>
  <c r="B13" i="5" s="1"/>
  <c r="AM7" i="5"/>
  <c r="E7" i="5" s="1"/>
  <c r="BI17" i="5"/>
  <c r="AA17" i="5" s="1"/>
  <c r="BK17" i="5"/>
  <c r="AC17" i="5" s="1"/>
  <c r="AX7" i="5"/>
  <c r="P7" i="5" s="1"/>
  <c r="AK19" i="5"/>
  <c r="C19" i="5" s="1"/>
  <c r="BH9" i="5"/>
  <c r="Z9" i="5" s="1"/>
  <c r="BH11" i="5"/>
  <c r="Z11" i="5" s="1"/>
  <c r="AU7" i="5"/>
  <c r="M7" i="5" s="1"/>
  <c r="AW7" i="5"/>
  <c r="O7" i="5" s="1"/>
  <c r="BI10" i="5"/>
  <c r="AA10" i="5" s="1"/>
  <c r="AM11" i="5"/>
  <c r="E11" i="5" s="1"/>
  <c r="AW10" i="5"/>
  <c r="O10" i="5" s="1"/>
  <c r="BI12" i="5"/>
  <c r="AA12" i="5" s="1"/>
  <c r="AS7" i="5"/>
  <c r="K7" i="5" s="1"/>
  <c r="AW5" i="5"/>
  <c r="O5" i="5" s="1"/>
  <c r="BD9" i="5"/>
  <c r="V9" i="5" s="1"/>
  <c r="BE17" i="5"/>
  <c r="W17" i="5" s="1"/>
  <c r="BL19" i="5"/>
  <c r="AD19" i="5" s="1"/>
  <c r="AO22" i="5"/>
  <c r="G22" i="5" s="1"/>
  <c r="BA21" i="5"/>
  <c r="S21" i="5" s="1"/>
  <c r="BE8" i="5"/>
  <c r="W8" i="5" s="1"/>
  <c r="BE13" i="5"/>
  <c r="W13" i="5" s="1"/>
  <c r="BH16" i="5"/>
  <c r="Z16" i="5" s="1"/>
  <c r="BJ8" i="5"/>
  <c r="AB8" i="5" s="1"/>
  <c r="BE15" i="5"/>
  <c r="W15" i="5" s="1"/>
  <c r="BF5" i="5"/>
  <c r="X5" i="5" s="1"/>
  <c r="AY6" i="5"/>
  <c r="Q6" i="5" s="1"/>
  <c r="BN11" i="5"/>
  <c r="AF11" i="5" s="1"/>
  <c r="BH5" i="5"/>
  <c r="Z5" i="5" s="1"/>
  <c r="BK7" i="5"/>
  <c r="AC7" i="5" s="1"/>
  <c r="BK15" i="5"/>
  <c r="AC15" i="5" s="1"/>
  <c r="BL21" i="5"/>
  <c r="AD21" i="5" s="1"/>
  <c r="BM17" i="5"/>
  <c r="AE17" i="5" s="1"/>
  <c r="BN18" i="5"/>
  <c r="AF18" i="5" s="1"/>
  <c r="AK4" i="5"/>
  <c r="C4" i="5" s="1"/>
  <c r="AM16" i="5"/>
  <c r="E16" i="5" s="1"/>
  <c r="AN4" i="5"/>
  <c r="F4" i="5" s="1"/>
  <c r="AO8" i="5"/>
  <c r="G8" i="5" s="1"/>
  <c r="BJ21" i="5"/>
  <c r="AB21" i="5" s="1"/>
  <c r="BL7" i="5"/>
  <c r="AD7" i="5" s="1"/>
  <c r="BM19" i="5"/>
  <c r="AE19" i="5" s="1"/>
  <c r="BN9" i="5"/>
  <c r="AF9" i="5" s="1"/>
  <c r="BN15" i="5"/>
  <c r="AF15" i="5" s="1"/>
  <c r="AW15" i="5"/>
  <c r="O15" i="5" s="1"/>
  <c r="BA20" i="5"/>
  <c r="S20" i="5" s="1"/>
  <c r="BC17" i="5"/>
  <c r="U17" i="5" s="1"/>
  <c r="BD5" i="5"/>
  <c r="V5" i="5" s="1"/>
  <c r="BI18" i="5"/>
  <c r="AA18" i="5" s="1"/>
  <c r="BG9" i="5"/>
  <c r="Y9" i="5" s="1"/>
  <c r="BJ7" i="5"/>
  <c r="AB7" i="5" s="1"/>
  <c r="AQ22" i="5"/>
  <c r="I22" i="5" s="1"/>
  <c r="AW6" i="5"/>
  <c r="O6" i="5" s="1"/>
  <c r="AW21" i="5"/>
  <c r="O21" i="5" s="1"/>
  <c r="AX17" i="5"/>
  <c r="P17" i="5" s="1"/>
  <c r="BB13" i="5"/>
  <c r="T13" i="5" s="1"/>
  <c r="BF8" i="5"/>
  <c r="X8" i="5" s="1"/>
  <c r="BH21" i="5"/>
  <c r="Z21" i="5" s="1"/>
  <c r="BB8" i="5"/>
  <c r="T8" i="5" s="1"/>
  <c r="BD20" i="5"/>
  <c r="V20" i="5" s="1"/>
  <c r="AM15" i="5"/>
  <c r="E15" i="5" s="1"/>
  <c r="AZ5" i="5"/>
  <c r="R5" i="5" s="1"/>
  <c r="BA17" i="5"/>
  <c r="S17" i="5" s="1"/>
  <c r="BB5" i="5"/>
  <c r="T5" i="5" s="1"/>
  <c r="BD17" i="5"/>
  <c r="V17" i="5" s="1"/>
  <c r="AX13" i="5"/>
  <c r="P13" i="5" s="1"/>
  <c r="AO13" i="5"/>
  <c r="G13" i="5" s="1"/>
  <c r="AQ8" i="5"/>
  <c r="I8" i="5" s="1"/>
  <c r="AR6" i="5"/>
  <c r="J6" i="5" s="1"/>
  <c r="AO15" i="5"/>
  <c r="G15" i="5" s="1"/>
  <c r="AR4" i="5"/>
  <c r="J4" i="5" s="1"/>
  <c r="AX4" i="5"/>
  <c r="P4" i="5" s="1"/>
  <c r="AU4" i="5"/>
  <c r="M4" i="5" s="1"/>
  <c r="AN23" i="5"/>
  <c r="F23" i="5" s="1"/>
  <c r="AO16" i="5"/>
  <c r="G16" i="5" s="1"/>
  <c r="AK13" i="5"/>
  <c r="C13" i="5" s="1"/>
  <c r="AK18" i="5"/>
  <c r="C18" i="5" s="1"/>
  <c r="AY11" i="5"/>
  <c r="Q11" i="5" s="1"/>
  <c r="AJ20" i="5"/>
  <c r="B20" i="5" s="1"/>
  <c r="AT4" i="5"/>
  <c r="L4" i="5" s="1"/>
  <c r="BG14" i="5"/>
  <c r="Y14" i="5" s="1"/>
  <c r="BL12" i="5"/>
  <c r="AD12" i="5" s="1"/>
  <c r="AY4" i="5"/>
  <c r="Q4" i="5" s="1"/>
  <c r="BJ12" i="5"/>
  <c r="AB12" i="5" s="1"/>
  <c r="AQ10" i="5"/>
  <c r="I10" i="5" s="1"/>
  <c r="AX9" i="5"/>
  <c r="P9" i="5" s="1"/>
  <c r="BA4" i="5"/>
  <c r="S4" i="5" s="1"/>
  <c r="BC7" i="5"/>
  <c r="U7" i="5" s="1"/>
  <c r="BE19" i="5"/>
  <c r="W19" i="5" s="1"/>
  <c r="AO4" i="5"/>
  <c r="G4" i="5" s="1"/>
  <c r="AW9" i="5"/>
  <c r="O9" i="5" s="1"/>
  <c r="BA9" i="5"/>
  <c r="S9" i="5" s="1"/>
  <c r="BC10" i="5"/>
  <c r="U10" i="5" s="1"/>
  <c r="BE21" i="5"/>
  <c r="W21" i="5" s="1"/>
  <c r="AL14" i="5"/>
  <c r="D14" i="5" s="1"/>
  <c r="AY14" i="5"/>
  <c r="Q14" i="5" s="1"/>
  <c r="BH17" i="5"/>
  <c r="Z17" i="5" s="1"/>
  <c r="AW22" i="5"/>
  <c r="O22" i="5" s="1"/>
  <c r="AX5" i="5"/>
  <c r="P5" i="5" s="1"/>
  <c r="AY8" i="5"/>
  <c r="Q8" i="5" s="1"/>
  <c r="BM8" i="5"/>
  <c r="AE8" i="5" s="1"/>
  <c r="BM13" i="5"/>
  <c r="AE13" i="5" s="1"/>
  <c r="AZ16" i="5"/>
  <c r="R16" i="5" s="1"/>
  <c r="AV5" i="5"/>
  <c r="N5" i="5" s="1"/>
  <c r="BE18" i="5"/>
  <c r="W18" i="5" s="1"/>
  <c r="BJ13" i="5"/>
  <c r="AB13" i="5" s="1"/>
  <c r="AZ3" i="5"/>
  <c r="R3" i="5" s="1"/>
  <c r="BE10" i="5"/>
  <c r="W10" i="5" s="1"/>
  <c r="AT5" i="5"/>
  <c r="L5" i="5" s="1"/>
  <c r="AU14" i="5"/>
  <c r="M14" i="5" s="1"/>
  <c r="BF16" i="5"/>
  <c r="X16" i="5" s="1"/>
  <c r="AU10" i="5"/>
  <c r="M10" i="5" s="1"/>
  <c r="BB3" i="5"/>
  <c r="T3" i="5" s="1"/>
  <c r="BC3" i="5"/>
  <c r="U3" i="5" s="1"/>
  <c r="AJ21" i="5"/>
  <c r="B21" i="5" s="1"/>
  <c r="AT14" i="5"/>
  <c r="L14" i="5" s="1"/>
  <c r="AJ11" i="5"/>
  <c r="B11" i="5" s="1"/>
  <c r="AT15" i="5"/>
  <c r="L15" i="5" s="1"/>
  <c r="BJ18" i="5"/>
  <c r="AB18" i="5" s="1"/>
  <c r="AJ19" i="5"/>
  <c r="B19" i="5" s="1"/>
  <c r="AL23" i="5"/>
  <c r="D23" i="5" s="1"/>
  <c r="AJ14" i="5"/>
  <c r="B14" i="5" s="1"/>
  <c r="AV9" i="5"/>
  <c r="N9" i="5" s="1"/>
  <c r="AJ8" i="5"/>
  <c r="B8" i="5" s="1"/>
  <c r="AU9" i="5"/>
  <c r="M9" i="5" s="1"/>
  <c r="AJ7" i="5"/>
  <c r="B7" i="5" s="1"/>
  <c r="AV21" i="5"/>
  <c r="N21" i="5" s="1"/>
  <c r="AU21" i="5"/>
  <c r="M21" i="5" s="1"/>
  <c r="AZ12" i="5"/>
  <c r="R12" i="5" s="1"/>
  <c r="AX16" i="5"/>
  <c r="P16" i="5" s="1"/>
  <c r="AT23" i="5"/>
  <c r="L23" i="5" s="1"/>
  <c r="AV17" i="5"/>
  <c r="N17" i="5" s="1"/>
  <c r="AZ21" i="5"/>
  <c r="R21" i="5" s="1"/>
  <c r="AU17" i="5"/>
  <c r="M17" i="5" s="1"/>
  <c r="AY22" i="5"/>
  <c r="Q22" i="5" s="1"/>
  <c r="AN20" i="5"/>
  <c r="F20" i="5" s="1"/>
  <c r="AX3" i="5"/>
  <c r="P3" i="5" s="1"/>
  <c r="BA15" i="5"/>
  <c r="S15" i="5" s="1"/>
  <c r="BB16" i="5"/>
  <c r="T16" i="5" s="1"/>
  <c r="BD13" i="5"/>
  <c r="V13" i="5" s="1"/>
  <c r="AL4" i="5"/>
  <c r="D4" i="5" s="1"/>
  <c r="AV12" i="5"/>
  <c r="N12" i="5" s="1"/>
  <c r="BI22" i="5"/>
  <c r="AA22" i="5" s="1"/>
  <c r="BL14" i="5"/>
  <c r="AD14" i="5" s="1"/>
  <c r="BM9" i="5"/>
  <c r="AE9" i="5" s="1"/>
  <c r="BK19" i="5"/>
  <c r="AC19" i="5" s="1"/>
  <c r="BJ4" i="5"/>
  <c r="AB4" i="5" s="1"/>
  <c r="BM5" i="5"/>
  <c r="AE5" i="5" s="1"/>
  <c r="AK3" i="5"/>
  <c r="C3" i="5" s="1"/>
  <c r="AW2" i="5"/>
  <c r="O2" i="5" s="1"/>
  <c r="AR16" i="5"/>
  <c r="J16" i="5" s="1"/>
  <c r="AR22" i="5"/>
  <c r="J22" i="5" s="1"/>
  <c r="BE16" i="5"/>
  <c r="W16" i="5" s="1"/>
  <c r="AT22" i="5"/>
  <c r="L22" i="5" s="1"/>
  <c r="AW16" i="5"/>
  <c r="O16" i="5" s="1"/>
  <c r="AY13" i="5"/>
  <c r="Q13" i="5" s="1"/>
  <c r="BC15" i="5"/>
  <c r="U15" i="5" s="1"/>
  <c r="BF23" i="5"/>
  <c r="X23" i="5" s="1"/>
  <c r="AJ5" i="5"/>
  <c r="B5" i="5" s="1"/>
  <c r="AU19" i="5"/>
  <c r="M19" i="5" s="1"/>
  <c r="AZ14" i="5"/>
  <c r="R14" i="5" s="1"/>
  <c r="BL18" i="5"/>
  <c r="AD18" i="5" s="1"/>
  <c r="AM5" i="5"/>
  <c r="E5" i="5" s="1"/>
  <c r="AR2" i="5"/>
  <c r="J2" i="5" s="1"/>
  <c r="AR7" i="5"/>
  <c r="J7" i="5" s="1"/>
  <c r="BD15" i="5"/>
  <c r="V15" i="5" s="1"/>
  <c r="BE11" i="5"/>
  <c r="W11" i="5" s="1"/>
  <c r="BH3" i="5"/>
  <c r="Z3" i="5" s="1"/>
  <c r="AR8" i="5"/>
  <c r="J8" i="5" s="1"/>
  <c r="BL16" i="5"/>
  <c r="AD16" i="5" s="1"/>
  <c r="AK23" i="5"/>
  <c r="C23" i="5" s="1"/>
  <c r="BB2" i="5"/>
  <c r="T2" i="5" s="1"/>
  <c r="BJ5" i="5"/>
  <c r="AB5" i="5" s="1"/>
  <c r="BK2" i="5"/>
  <c r="AC2" i="5" s="1"/>
  <c r="BM4" i="5"/>
  <c r="AE4" i="5" s="1"/>
  <c r="BA6" i="5"/>
  <c r="S6" i="5" s="1"/>
  <c r="BB11" i="5"/>
  <c r="T11" i="5" s="1"/>
  <c r="BH7" i="5"/>
  <c r="Z7" i="5" s="1"/>
  <c r="BI2" i="5"/>
  <c r="AA2" i="5" s="1"/>
  <c r="BL3" i="5"/>
  <c r="AD3" i="5" s="1"/>
  <c r="AP2" i="5"/>
  <c r="H2" i="5" s="1"/>
  <c r="BD3" i="5"/>
  <c r="V3" i="5" s="1"/>
  <c r="AJ23" i="5"/>
  <c r="B23" i="5" s="1"/>
  <c r="AN2" i="5"/>
  <c r="F2" i="5" s="1"/>
  <c r="AW18" i="5"/>
  <c r="O18" i="5" s="1"/>
  <c r="AX14" i="5"/>
  <c r="P14" i="5" s="1"/>
  <c r="AZ6" i="5"/>
  <c r="R6" i="5" s="1"/>
  <c r="AZ18" i="5"/>
  <c r="R18" i="5" s="1"/>
  <c r="AY12" i="5"/>
  <c r="Q12" i="5" s="1"/>
  <c r="BD7" i="5"/>
  <c r="V7" i="5" s="1"/>
  <c r="AO23" i="5"/>
  <c r="G23" i="5" s="1"/>
  <c r="AJ17" i="5"/>
  <c r="B17" i="5" s="1"/>
  <c r="AP23" i="5"/>
  <c r="H23" i="5" s="1"/>
  <c r="AQ3" i="5"/>
  <c r="I3" i="5" s="1"/>
  <c r="BC13" i="5"/>
  <c r="U13" i="5" s="1"/>
  <c r="BB17" i="5"/>
  <c r="T17" i="5" s="1"/>
  <c r="AM17" i="5"/>
  <c r="E17" i="5" s="1"/>
  <c r="AS2" i="5"/>
  <c r="K2" i="5" s="1"/>
  <c r="AX10" i="5"/>
  <c r="P10" i="5" s="1"/>
  <c r="AY2" i="5"/>
  <c r="Q2" i="5" s="1"/>
  <c r="AK5" i="5"/>
  <c r="C5" i="5" s="1"/>
  <c r="AZ10" i="5"/>
  <c r="R10" i="5" s="1"/>
  <c r="AT11" i="5"/>
  <c r="L11" i="5" s="1"/>
  <c r="BC18" i="5"/>
  <c r="U18" i="5" s="1"/>
  <c r="BC19" i="5"/>
  <c r="U19" i="5" s="1"/>
  <c r="BK23" i="5"/>
  <c r="AC23" i="5" s="1"/>
  <c r="BN3" i="5"/>
  <c r="AF3" i="5" s="1"/>
  <c r="AP17" i="5"/>
  <c r="H17" i="5" s="1"/>
  <c r="BE23" i="5"/>
  <c r="W23" i="5" s="1"/>
  <c r="BH23" i="5"/>
  <c r="Z23" i="5" s="1"/>
  <c r="AJ3" i="5"/>
  <c r="B3" i="5" s="1"/>
  <c r="AP6" i="5"/>
  <c r="H6" i="5" s="1"/>
  <c r="AT3" i="5"/>
  <c r="L3" i="5" s="1"/>
  <c r="AL2" i="5"/>
  <c r="D2" i="5" s="1"/>
  <c r="AK8" i="5"/>
  <c r="C8" i="5" s="1"/>
  <c r="AL15" i="5"/>
  <c r="D15" i="5" s="1"/>
  <c r="AQ5" i="5"/>
  <c r="I5" i="5" s="1"/>
  <c r="AS5" i="5"/>
  <c r="K5" i="5" s="1"/>
  <c r="AK6" i="5"/>
  <c r="C6" i="5" s="1"/>
  <c r="AJ2" i="5"/>
  <c r="B2" i="5" s="1"/>
  <c r="AI4" i="5"/>
  <c r="A4" i="5" s="1"/>
  <c r="AI9" i="5"/>
  <c r="A9" i="5" s="1"/>
  <c r="AI21" i="5"/>
  <c r="A21" i="5" s="1"/>
  <c r="AI6" i="5"/>
  <c r="A6" i="5" s="1"/>
  <c r="AJ9" i="5"/>
  <c r="B9" i="5" s="1"/>
  <c r="AI17" i="5"/>
  <c r="A17" i="5" s="1"/>
  <c r="AI23" i="5"/>
  <c r="A23" i="5" s="1"/>
  <c r="AL21" i="5"/>
  <c r="D21" i="5" s="1"/>
  <c r="AI12" i="5"/>
  <c r="A12" i="5" s="1"/>
  <c r="BE6" i="5"/>
  <c r="W6" i="5" s="1"/>
  <c r="BG4" i="5"/>
  <c r="Y4" i="5" s="1"/>
  <c r="BJ20" i="5"/>
  <c r="AB20" i="5" s="1"/>
  <c r="AK24" i="5"/>
  <c r="C24" i="5" s="1"/>
  <c r="BM3" i="5"/>
  <c r="AE3" i="5" s="1"/>
  <c r="BG2" i="5"/>
  <c r="Y2" i="5" s="1"/>
  <c r="BJ17" i="5"/>
  <c r="AB17" i="5" s="1"/>
  <c r="BH22" i="5"/>
  <c r="Z22" i="5" s="1"/>
  <c r="BO11" i="5"/>
  <c r="AG11" i="5" s="1"/>
  <c r="BO19" i="5"/>
  <c r="AG19" i="5" s="1"/>
  <c r="BO5" i="5"/>
  <c r="AG5" i="5" s="1"/>
  <c r="AR14" i="5"/>
  <c r="J14" i="5" s="1"/>
  <c r="AR19" i="5"/>
  <c r="J19" i="5" s="1"/>
  <c r="AI18" i="5"/>
  <c r="A18" i="5" s="1"/>
  <c r="BB6" i="5"/>
  <c r="T6" i="5" s="1"/>
  <c r="AV6" i="5"/>
  <c r="N6" i="5" s="1"/>
  <c r="AX11" i="5"/>
  <c r="P11" i="5" s="1"/>
  <c r="BD8" i="5"/>
  <c r="V8" i="5" s="1"/>
  <c r="BD14" i="5"/>
  <c r="V14" i="5" s="1"/>
  <c r="AI5" i="5"/>
  <c r="A5" i="5" s="1"/>
  <c r="AP21" i="5"/>
  <c r="H21" i="5" s="1"/>
  <c r="BE7" i="5"/>
  <c r="W7" i="5" s="1"/>
  <c r="BK3" i="5"/>
  <c r="AC3" i="5" s="1"/>
  <c r="AU8" i="5"/>
  <c r="M8" i="5" s="1"/>
  <c r="AV3" i="5"/>
  <c r="N3" i="5" s="1"/>
  <c r="AX2" i="5"/>
  <c r="P2" i="5" s="1"/>
  <c r="BA5" i="5"/>
  <c r="S5" i="5" s="1"/>
  <c r="BB7" i="5"/>
  <c r="T7" i="5" s="1"/>
  <c r="BI4" i="5"/>
  <c r="AA4" i="5" s="1"/>
  <c r="AV4" i="5"/>
  <c r="N4" i="5" s="1"/>
  <c r="BA11" i="5"/>
  <c r="S11" i="5" s="1"/>
  <c r="BI9" i="5"/>
  <c r="AA9" i="5" s="1"/>
  <c r="BK8" i="5"/>
  <c r="AC8" i="5" s="1"/>
  <c r="AN21" i="5"/>
  <c r="F21" i="5" s="1"/>
  <c r="BL6" i="5"/>
  <c r="AD6" i="5" s="1"/>
  <c r="AX8" i="5"/>
  <c r="P8" i="5" s="1"/>
  <c r="AZ2" i="5"/>
  <c r="R2" i="5" s="1"/>
  <c r="AZ17" i="5"/>
  <c r="R17" i="5" s="1"/>
  <c r="BA8" i="5"/>
  <c r="S8" i="5" s="1"/>
  <c r="AM12" i="5"/>
  <c r="E12" i="5" s="1"/>
  <c r="AK20" i="5"/>
  <c r="C20" i="5" s="1"/>
  <c r="BG19" i="5"/>
  <c r="Y19" i="5" s="1"/>
  <c r="BL15" i="5"/>
  <c r="AD15" i="5" s="1"/>
  <c r="AU13" i="5"/>
  <c r="M13" i="5" s="1"/>
  <c r="AZ19" i="5"/>
  <c r="R19" i="5" s="1"/>
  <c r="BC20" i="5"/>
  <c r="U20" i="5" s="1"/>
  <c r="AI14" i="5"/>
  <c r="A14" i="5" s="1"/>
  <c r="AL1" i="5"/>
  <c r="D1" i="5" s="1"/>
  <c r="BL1" i="5"/>
  <c r="AD1" i="5" s="1"/>
  <c r="BC1" i="5"/>
  <c r="U1" i="5" s="1"/>
  <c r="BG1" i="5"/>
  <c r="Y1" i="5" s="1"/>
  <c r="BO3" i="5"/>
  <c r="AG3" i="5" s="1"/>
  <c r="AV23" i="5"/>
  <c r="N23" i="5" s="1"/>
  <c r="AX23" i="5"/>
  <c r="P23" i="5" s="1"/>
  <c r="AQ18" i="5"/>
  <c r="I18" i="5" s="1"/>
  <c r="AZ20" i="5"/>
  <c r="R20" i="5" s="1"/>
  <c r="AQ19" i="5"/>
  <c r="I19" i="5" s="1"/>
  <c r="AR12" i="5"/>
  <c r="J12" i="5" s="1"/>
  <c r="AS10" i="5"/>
  <c r="K10" i="5" s="1"/>
  <c r="AT18" i="5"/>
  <c r="L18" i="5" s="1"/>
  <c r="AW13" i="5"/>
  <c r="O13" i="5" s="1"/>
  <c r="AS1" i="5"/>
  <c r="K1" i="5" s="1"/>
  <c r="AU1" i="5"/>
  <c r="M1" i="5" s="1"/>
  <c r="BE9" i="5"/>
  <c r="W9" i="5" s="1"/>
  <c r="AJ1" i="5"/>
  <c r="B1" i="5" s="1"/>
  <c r="AY1" i="5"/>
  <c r="Q1" i="5" s="1"/>
  <c r="BK1" i="5"/>
  <c r="AC1" i="5" s="1"/>
  <c r="AX22" i="5"/>
  <c r="P22" i="5" s="1"/>
  <c r="BE1" i="5"/>
  <c r="W1" i="5" s="1"/>
  <c r="AM20" i="5"/>
  <c r="E20" i="5" s="1"/>
  <c r="BE24" i="5"/>
  <c r="W24" i="5" s="1"/>
  <c r="BO13" i="5"/>
  <c r="AG13" i="5" s="1"/>
  <c r="AO24" i="5"/>
  <c r="G24" i="5" s="1"/>
  <c r="BI24" i="5"/>
  <c r="AA24" i="5" s="1"/>
  <c r="BO9" i="5"/>
  <c r="AG9" i="5" s="1"/>
  <c r="BO21" i="5"/>
  <c r="AG21" i="5" s="1"/>
  <c r="AM23" i="5"/>
  <c r="E23" i="5" s="1"/>
  <c r="BG7" i="5"/>
  <c r="Y7" i="5" s="1"/>
  <c r="AK11" i="5"/>
  <c r="C11" i="5" s="1"/>
  <c r="BF19" i="5"/>
  <c r="X19" i="5" s="1"/>
  <c r="AO11" i="5"/>
  <c r="G11" i="5" s="1"/>
  <c r="BG13" i="5"/>
  <c r="Y13" i="5" s="1"/>
  <c r="AO2" i="5"/>
  <c r="G2" i="5" s="1"/>
  <c r="BC5" i="5"/>
  <c r="U5" i="5" s="1"/>
  <c r="BG5" i="5"/>
  <c r="Y5" i="5" s="1"/>
  <c r="BO2" i="5"/>
  <c r="AG2" i="5" s="1"/>
  <c r="AT7" i="5"/>
  <c r="L7" i="5" s="1"/>
  <c r="AO10" i="5"/>
  <c r="G10" i="5" s="1"/>
  <c r="AO14" i="5"/>
  <c r="G14" i="5" s="1"/>
  <c r="AP8" i="5"/>
  <c r="H8" i="5" s="1"/>
  <c r="BA3" i="5"/>
  <c r="S3" i="5" s="1"/>
  <c r="BA1" i="5"/>
  <c r="S1" i="5" s="1"/>
  <c r="AQ1" i="5"/>
  <c r="I1" i="5" s="1"/>
  <c r="BC8" i="5"/>
  <c r="U8" i="5" s="1"/>
  <c r="AN19" i="5"/>
  <c r="F19" i="5" s="1"/>
  <c r="AO20" i="5"/>
  <c r="G20" i="5" s="1"/>
  <c r="BM1" i="5"/>
  <c r="AE1" i="5" s="1"/>
  <c r="BN12" i="5"/>
  <c r="AF12" i="5" s="1"/>
  <c r="BE3" i="5"/>
  <c r="W3" i="5" s="1"/>
  <c r="BF1" i="5"/>
  <c r="X1" i="5" s="1"/>
  <c r="BI5" i="5"/>
  <c r="AA5" i="5" s="1"/>
  <c r="AK21" i="5"/>
  <c r="C21" i="5" s="1"/>
  <c r="BG20" i="5"/>
  <c r="Y20" i="5" s="1"/>
  <c r="AS14" i="5"/>
  <c r="K14" i="5" s="1"/>
  <c r="AW3" i="5"/>
  <c r="O3" i="5" s="1"/>
  <c r="AZ9" i="5"/>
  <c r="R9" i="5" s="1"/>
  <c r="AI3" i="5"/>
  <c r="A3" i="5" s="1"/>
  <c r="AZ1" i="5"/>
  <c r="R1" i="5" s="1"/>
  <c r="BO4" i="5"/>
  <c r="AG4" i="5" s="1"/>
  <c r="AI10" i="5"/>
  <c r="A10" i="5" s="1"/>
  <c r="AI16" i="5"/>
  <c r="A16" i="5" s="1"/>
  <c r="AU24" i="5"/>
  <c r="M24" i="5" s="1"/>
  <c r="AQ7" i="5"/>
  <c r="I7" i="5" s="1"/>
  <c r="AR3" i="5"/>
  <c r="J3" i="5" s="1"/>
  <c r="AI24" i="5"/>
  <c r="A24" i="5" s="1"/>
  <c r="AM4" i="5"/>
  <c r="E4" i="5" s="1"/>
  <c r="AQ13" i="5"/>
  <c r="I13" i="5" s="1"/>
  <c r="AV13" i="5"/>
  <c r="N13" i="5" s="1"/>
  <c r="BD4" i="5"/>
  <c r="V4" i="5" s="1"/>
  <c r="AL7" i="5"/>
  <c r="D7" i="5" s="1"/>
  <c r="AR1" i="5"/>
  <c r="J1" i="5" s="1"/>
  <c r="AT13" i="5"/>
  <c r="L13" i="5" s="1"/>
  <c r="AU18" i="5"/>
  <c r="M18" i="5" s="1"/>
  <c r="AV15" i="5"/>
  <c r="N15" i="5" s="1"/>
  <c r="AI15" i="5"/>
  <c r="A15" i="5" s="1"/>
  <c r="AN17" i="5"/>
  <c r="F17" i="5" s="1"/>
  <c r="AP7" i="5"/>
  <c r="H7" i="5" s="1"/>
  <c r="AQ4" i="5"/>
  <c r="I4" i="5" s="1"/>
  <c r="AQ14" i="5"/>
  <c r="I14" i="5" s="1"/>
  <c r="AT20" i="5"/>
  <c r="L20" i="5" s="1"/>
  <c r="AX19" i="5"/>
  <c r="P19" i="5" s="1"/>
  <c r="AZ24" i="5"/>
  <c r="R24" i="5" s="1"/>
  <c r="BF17" i="5"/>
  <c r="X17" i="5" s="1"/>
  <c r="BI16" i="5"/>
  <c r="AA16" i="5" s="1"/>
  <c r="AL20" i="5"/>
  <c r="D20" i="5" s="1"/>
  <c r="AP1" i="5"/>
  <c r="H1" i="5" s="1"/>
  <c r="AY24" i="5"/>
  <c r="Q24" i="5" s="1"/>
  <c r="BD18" i="5"/>
  <c r="V18" i="5" s="1"/>
  <c r="BH6" i="5"/>
  <c r="Z6" i="5" s="1"/>
  <c r="BM6" i="5"/>
  <c r="AE6" i="5" s="1"/>
  <c r="BI11" i="5"/>
  <c r="AA11" i="5" s="1"/>
  <c r="BD24" i="5"/>
  <c r="V24" i="5" s="1"/>
  <c r="BK13" i="5"/>
  <c r="AC13" i="5" s="1"/>
  <c r="BO6" i="5"/>
  <c r="AG6" i="5" s="1"/>
  <c r="BO10" i="5"/>
  <c r="AG10" i="5" s="1"/>
  <c r="BO20" i="5"/>
  <c r="AG20" i="5" s="1"/>
  <c r="AM21" i="5"/>
  <c r="E21" i="5" s="1"/>
  <c r="BA23" i="5"/>
  <c r="S23" i="5" s="1"/>
  <c r="BB14" i="5"/>
  <c r="T14" i="5" s="1"/>
  <c r="BH4" i="5"/>
  <c r="Z4" i="5" s="1"/>
  <c r="AS24" i="5"/>
  <c r="K24" i="5" s="1"/>
  <c r="AV24" i="5"/>
  <c r="N24" i="5" s="1"/>
  <c r="BA24" i="5"/>
  <c r="S24" i="5" s="1"/>
  <c r="BI23" i="5"/>
  <c r="AA23" i="5" s="1"/>
  <c r="BB4" i="5"/>
  <c r="T4" i="5" s="1"/>
  <c r="AJ18" i="5"/>
  <c r="B18" i="5" s="1"/>
  <c r="AN24" i="5"/>
  <c r="F24" i="5" s="1"/>
  <c r="AK14" i="5"/>
  <c r="C14" i="5" s="1"/>
  <c r="BH8" i="5"/>
  <c r="Z8" i="5" s="1"/>
  <c r="AL5" i="5"/>
  <c r="D5" i="5" s="1"/>
  <c r="AM1" i="5"/>
  <c r="E1" i="5" s="1"/>
  <c r="AV1" i="5"/>
  <c r="N1" i="5" s="1"/>
  <c r="AW4" i="5"/>
  <c r="O4" i="5" s="1"/>
  <c r="BH2" i="5"/>
  <c r="Z2" i="5" s="1"/>
  <c r="AI1" i="5"/>
  <c r="A1" i="5" s="1"/>
  <c r="AY16" i="5"/>
  <c r="Q16" i="5" s="1"/>
  <c r="AT9" i="5"/>
  <c r="L9" i="5" s="1"/>
  <c r="AU15" i="5"/>
  <c r="M15" i="5" s="1"/>
  <c r="BO16" i="5"/>
  <c r="AG16" i="5" s="1"/>
  <c r="BD10" i="5"/>
  <c r="V10" i="5" s="1"/>
  <c r="AN13" i="5"/>
  <c r="F13" i="5" s="1"/>
  <c r="AX12" i="5"/>
  <c r="P12" i="5" s="1"/>
  <c r="BK10" i="5"/>
  <c r="AC10" i="5" s="1"/>
  <c r="AI19" i="5"/>
  <c r="A19" i="5" s="1"/>
  <c r="AO5" i="5"/>
  <c r="G5" i="5" s="1"/>
  <c r="AR9" i="5"/>
  <c r="J9" i="5" s="1"/>
  <c r="AU3" i="5"/>
  <c r="M3" i="5" s="1"/>
  <c r="AL22" i="5"/>
  <c r="D22" i="5" s="1"/>
  <c r="AO3" i="5"/>
  <c r="G3" i="5" s="1"/>
  <c r="AO7" i="5"/>
  <c r="G7" i="5" s="1"/>
  <c r="AR11" i="5"/>
  <c r="J11" i="5" s="1"/>
  <c r="AR21" i="5"/>
  <c r="J21" i="5" s="1"/>
  <c r="AG24" i="5" s="1"/>
  <c r="AS16" i="5"/>
  <c r="K16" i="5" s="1"/>
  <c r="BD12" i="5"/>
  <c r="V12" i="5" s="1"/>
  <c r="BD21" i="5"/>
  <c r="V21" i="5" s="1"/>
  <c r="BD6" i="5"/>
  <c r="V6" i="5" s="1"/>
  <c r="BL22" i="5"/>
  <c r="AD22" i="5" s="1"/>
  <c r="AM13" i="5"/>
  <c r="E13" i="5" s="1"/>
  <c r="AW20" i="5"/>
  <c r="O20" i="5" s="1"/>
  <c r="BF6" i="5"/>
  <c r="X6" i="5" s="1"/>
  <c r="BI13" i="5"/>
  <c r="AA13" i="5" s="1"/>
  <c r="BL9" i="5"/>
  <c r="AD9" i="5" s="1"/>
  <c r="BO14" i="5"/>
  <c r="AG14" i="5" s="1"/>
  <c r="AV8" i="5"/>
  <c r="N8" i="5" s="1"/>
  <c r="AZ11" i="5"/>
  <c r="BC6" i="5"/>
  <c r="BM2" i="5"/>
  <c r="AS4" i="5"/>
  <c r="AU16" i="5"/>
  <c r="BF9" i="5"/>
  <c r="X9" i="5" s="1"/>
  <c r="BK18" i="5"/>
  <c r="AC18" i="5" s="1"/>
  <c r="AZ22" i="5"/>
  <c r="BF24" i="5"/>
  <c r="BJ11" i="5"/>
  <c r="BK24" i="5"/>
  <c r="BA18" i="5"/>
  <c r="BI7" i="5"/>
  <c r="AL3" i="5"/>
  <c r="AN3" i="5"/>
  <c r="BG17" i="5"/>
  <c r="AL16" i="5"/>
  <c r="BH12" i="5"/>
  <c r="BE20" i="5"/>
  <c r="W20" i="5" s="1"/>
  <c r="AW17" i="5"/>
  <c r="O17" i="5" s="1"/>
  <c r="AX1" i="5"/>
  <c r="P1" i="5" s="1"/>
  <c r="AQ9" i="5"/>
  <c r="I9" i="5" s="1"/>
  <c r="AQ17" i="5"/>
  <c r="I17" i="5" s="1"/>
  <c r="AS8" i="5"/>
  <c r="K8" i="5" s="1"/>
  <c r="AX24" i="5"/>
  <c r="P24" i="5" s="1"/>
  <c r="AR15" i="5"/>
  <c r="J15" i="5" s="1"/>
  <c r="AY17" i="5"/>
  <c r="Q17" i="5" s="1"/>
  <c r="BA7" i="5"/>
  <c r="S7" i="5" s="1"/>
  <c r="BF12" i="5"/>
  <c r="X12" i="5" s="1"/>
  <c r="BJ2" i="5"/>
  <c r="AB2" i="5" s="1"/>
  <c r="BN7" i="5"/>
  <c r="AF7" i="5" s="1"/>
  <c r="BC11" i="5"/>
  <c r="U11" i="5" s="1"/>
  <c r="BE14" i="5"/>
  <c r="W14" i="5" s="1"/>
  <c r="BF2" i="5"/>
  <c r="X2" i="5" s="1"/>
  <c r="BC4" i="5"/>
  <c r="U4" i="5" s="1"/>
  <c r="BM14" i="5"/>
  <c r="AE14" i="5" s="1"/>
  <c r="AK9" i="5"/>
  <c r="C9" i="5" s="1"/>
  <c r="AS21" i="5"/>
  <c r="K21" i="5" s="1"/>
  <c r="AI11" i="5"/>
  <c r="A11" i="5" s="1"/>
  <c r="AP12" i="5"/>
  <c r="H12" i="5" s="1"/>
  <c r="AQ2" i="5"/>
  <c r="I2" i="5" s="1"/>
  <c r="AS17" i="5"/>
  <c r="K17" i="5" s="1"/>
  <c r="AV10" i="5"/>
  <c r="N10" i="5" s="1"/>
  <c r="AJ22" i="5"/>
  <c r="B22" i="5" s="1"/>
  <c r="AL24" i="5"/>
  <c r="D24" i="5" s="1"/>
  <c r="AN6" i="5"/>
  <c r="F6" i="5" s="1"/>
  <c r="AV19" i="5"/>
  <c r="N19" i="5" s="1"/>
  <c r="AM18" i="5"/>
  <c r="E18" i="5" s="1"/>
  <c r="AN15" i="5"/>
  <c r="F15" i="5" s="1"/>
  <c r="AP15" i="5"/>
  <c r="H15" i="5" s="1"/>
  <c r="AY9" i="5"/>
  <c r="BC9" i="5"/>
  <c r="U9" i="5" s="1"/>
  <c r="BC23" i="5"/>
  <c r="U23" i="5" s="1"/>
  <c r="AN9" i="5"/>
  <c r="F9" i="5" s="1"/>
  <c r="AN22" i="5"/>
  <c r="F22" i="5" s="1"/>
  <c r="AP18" i="5"/>
  <c r="H18" i="5" s="1"/>
  <c r="AQ6" i="5"/>
  <c r="I6" i="5" s="1"/>
  <c r="AS6" i="5"/>
  <c r="K6" i="5" s="1"/>
  <c r="AT2" i="5"/>
  <c r="L2" i="5" s="1"/>
  <c r="AU6" i="5"/>
  <c r="M6" i="5" s="1"/>
  <c r="AU22" i="5"/>
  <c r="M22" i="5" s="1"/>
  <c r="AX6" i="5"/>
  <c r="P6" i="5" s="1"/>
  <c r="BC2" i="5"/>
  <c r="U2" i="5" s="1"/>
  <c r="BH10" i="5"/>
  <c r="Z10" i="5" s="1"/>
  <c r="BJ22" i="5"/>
  <c r="AB22" i="5" s="1"/>
  <c r="BK6" i="5"/>
  <c r="AC6" i="5" s="1"/>
  <c r="BN10" i="5"/>
  <c r="AF10" i="5" s="1"/>
  <c r="BN22" i="5"/>
  <c r="AF22" i="5" s="1"/>
  <c r="AX15" i="5"/>
  <c r="P15" i="5" s="1"/>
  <c r="BD16" i="5"/>
  <c r="V16" i="5" s="1"/>
  <c r="BF7" i="5"/>
  <c r="X7" i="5" s="1"/>
  <c r="BG23" i="5"/>
  <c r="Y23" i="5" s="1"/>
  <c r="BH15" i="5"/>
  <c r="Z15" i="5" s="1"/>
  <c r="BJ19" i="5"/>
  <c r="AB19" i="5" s="1"/>
  <c r="Q9" i="5"/>
  <c r="AJ6" i="5"/>
  <c r="B6" i="5" s="1"/>
  <c r="AK2" i="5"/>
  <c r="C2" i="5" s="1"/>
  <c r="AM10" i="5"/>
  <c r="E10" i="5" s="1"/>
  <c r="AS19" i="5"/>
  <c r="K19" i="5" s="1"/>
  <c r="AJ15" i="5"/>
  <c r="B15" i="5" s="1"/>
  <c r="AL19" i="5"/>
  <c r="D19" i="5" s="1"/>
  <c r="AQ24" i="5"/>
  <c r="I24" i="5" s="1"/>
  <c r="AT12" i="5"/>
  <c r="L12" i="5" s="1"/>
  <c r="AW12" i="5"/>
  <c r="O12" i="5" s="1"/>
  <c r="AZ4" i="5"/>
  <c r="R4" i="5" s="1"/>
  <c r="BC16" i="5"/>
  <c r="U16" i="5" s="1"/>
  <c r="BK4" i="5"/>
  <c r="AC4" i="5" s="1"/>
  <c r="AG23" i="5"/>
  <c r="K13" i="5"/>
  <c r="X15" i="5"/>
  <c r="AF19" i="5"/>
  <c r="C12" i="5"/>
  <c r="K23" i="5"/>
  <c r="AD20" i="5"/>
  <c r="T20" i="5"/>
  <c r="AC16" i="5"/>
  <c r="S13" i="5"/>
  <c r="X4" i="5"/>
  <c r="U6" i="5" l="1"/>
  <c r="K4" i="5"/>
  <c r="AE2" i="5"/>
  <c r="R11" i="5"/>
  <c r="M16" i="5"/>
  <c r="AB11" i="5"/>
  <c r="AC24" i="5"/>
  <c r="Y17" i="5"/>
  <c r="S18" i="5"/>
  <c r="Z12" i="5"/>
  <c r="X24" i="5"/>
  <c r="F3" i="5"/>
  <c r="D16" i="5"/>
  <c r="AA7" i="5"/>
  <c r="R22" i="5"/>
  <c r="D3" i="5"/>
  <c r="AB14" i="5"/>
</calcChain>
</file>

<file path=xl/sharedStrings.xml><?xml version="1.0" encoding="utf-8"?>
<sst xmlns="http://schemas.openxmlformats.org/spreadsheetml/2006/main" count="159" uniqueCount="110">
  <si>
    <t>Steigung von Geraden</t>
  </si>
  <si>
    <t xml:space="preserve">Bei Autovermietung A muss Bernd 300 Euro pauschal für eine Woche bezahlen - egal, </t>
  </si>
  <si>
    <t>wie viele Kilometer er fährt.</t>
  </si>
  <si>
    <t>Bei Autovermietung B muss Bernd nur für die Kilometer bezahlen, die er fährt.</t>
  </si>
  <si>
    <t>Bei Autovermietung C muss Bernd nur 150 Euro für eine Woche bezahlen, dafür</t>
  </si>
  <si>
    <t>Autovermietung A</t>
  </si>
  <si>
    <t>Autovermietung B</t>
  </si>
  <si>
    <t>Autovermietung C</t>
  </si>
  <si>
    <t>x sind die Kilometer, die Bernd fährt</t>
  </si>
  <si>
    <t>y ist der Preis in Euro, den Bernd bezahlen muss.</t>
  </si>
  <si>
    <t>x</t>
  </si>
  <si>
    <t>x =</t>
  </si>
  <si>
    <t>Das heißt es gibt keinen Grundbetrag. Jeder Kilometer kostet ihn 0,50 Euro.</t>
  </si>
  <si>
    <t>bezahlt er aber jeden Kilometer extra mit 0,25 Euro.</t>
  </si>
  <si>
    <t>y =</t>
  </si>
  <si>
    <t>Jede Gerade hat grundsätzlich die Gleichung</t>
  </si>
  <si>
    <t>=</t>
  </si>
  <si>
    <t>m</t>
  </si>
  <si>
    <t>b</t>
  </si>
  <si>
    <t>⋅ x  +</t>
  </si>
  <si>
    <t>m gibt die Steigung an.</t>
  </si>
  <si>
    <t>Welche Steigung hat die Gerade der Autovermietung B?</t>
  </si>
  <si>
    <t>Welche Steigung hat die Gerade der Autovermietung A?</t>
  </si>
  <si>
    <t>Welche Steigung hat die Gerade der Autovermietung C?</t>
  </si>
  <si>
    <t>Die Steigung gibt an, um welchen Eurobetrag der Preis des Mietwagens steigt,</t>
  </si>
  <si>
    <t>wenn man einen Kilometer mehr fährt.</t>
  </si>
  <si>
    <t>Die Steigung gibt an, um wie viele Einheiten y steigt,</t>
  </si>
  <si>
    <t>wenn man x um eine Einheit erhöht.</t>
  </si>
  <si>
    <t>Beispiel anhand der Autovermietung C:</t>
  </si>
  <si>
    <t>Wenn das Auto nicht bewegt wird, dann kostet es</t>
  </si>
  <si>
    <t>.</t>
  </si>
  <si>
    <t>Das macht einen Unterschied von</t>
  </si>
  <si>
    <t>Wenn das Auto 100 km bewegt wird, dann kostet es</t>
  </si>
  <si>
    <t>Wenn das Auto 500 Kilometer bewegt wird, dann kostet es</t>
  </si>
  <si>
    <t>Das macht einen Preisunterschied von</t>
  </si>
  <si>
    <t>y</t>
  </si>
  <si>
    <t>Daraus kann man jeweils einen Punkt bilden</t>
  </si>
  <si>
    <t>P(</t>
  </si>
  <si>
    <t>|</t>
  </si>
  <si>
    <t>)</t>
  </si>
  <si>
    <t>Q(</t>
  </si>
  <si>
    <t>Die allgemeine Formel zur Ermittlung der Steigung lautet</t>
  </si>
  <si>
    <t>m =</t>
  </si>
  <si>
    <r>
      <t>y</t>
    </r>
    <r>
      <rPr>
        <b/>
        <vertAlign val="subscript"/>
        <sz val="11"/>
        <color rgb="FFFF0000"/>
        <rFont val="Arial"/>
        <family val="2"/>
      </rPr>
      <t xml:space="preserve">2 </t>
    </r>
    <r>
      <rPr>
        <b/>
        <sz val="11"/>
        <color rgb="FFFF0000"/>
        <rFont val="Arial"/>
        <family val="2"/>
      </rPr>
      <t>- y</t>
    </r>
    <r>
      <rPr>
        <b/>
        <vertAlign val="subscript"/>
        <sz val="11"/>
        <color rgb="FFFF0000"/>
        <rFont val="Arial"/>
        <family val="2"/>
      </rPr>
      <t>1</t>
    </r>
  </si>
  <si>
    <r>
      <t>x</t>
    </r>
    <r>
      <rPr>
        <b/>
        <vertAlign val="subscript"/>
        <sz val="11"/>
        <color rgb="FFFF0000"/>
        <rFont val="Arial"/>
        <family val="2"/>
      </rPr>
      <t xml:space="preserve">2 </t>
    </r>
    <r>
      <rPr>
        <b/>
        <sz val="11"/>
        <color rgb="FFFF0000"/>
        <rFont val="Arial"/>
        <family val="2"/>
      </rPr>
      <t>- x</t>
    </r>
    <r>
      <rPr>
        <b/>
        <vertAlign val="subscript"/>
        <sz val="11"/>
        <color rgb="FFFF0000"/>
        <rFont val="Arial"/>
        <family val="2"/>
      </rPr>
      <t>1</t>
    </r>
  </si>
  <si>
    <t>dann kann man die Steigung ausrechnen mit</t>
  </si>
  <si>
    <t>-</t>
  </si>
  <si>
    <t>dann kann man die Steigung ebenfalls mit der Formel ausrechnen:</t>
  </si>
  <si>
    <t>Bernd möchte sich im Strandurlaub ein Auto leihen. Dafür fragt er bei drei Autovermietungen an.</t>
  </si>
  <si>
    <t>So also auch mit den Punkten P(100|175) und R(1000|400).</t>
  </si>
  <si>
    <t>Steigt die Gerade, dann ist die Steigung positiv.</t>
  </si>
  <si>
    <t>Fällt die Gerade, dann ist die Steigung negativ.</t>
  </si>
  <si>
    <t>https://www.geogebra.org/m/qknvh7ua</t>
  </si>
  <si>
    <t>Punkte auf der Geraden ablesen und über die Formel</t>
  </si>
  <si>
    <t>Hier geht’s zum Applet:</t>
  </si>
  <si>
    <t>https://www.geogebra.org/m/wycfufyv</t>
  </si>
  <si>
    <t>die Steigung berechnen. Lesen Sie mindestens 10 Steigungen ab und kehren Sie danach hierher zurück.</t>
  </si>
  <si>
    <t>Hinweis: Wenn Sie alles richtig ausgefüllt haben, dann sehen Sie auf dem</t>
  </si>
  <si>
    <t>zweiten Tabellenblatt ein Bild von Bernds Urlaubsbekanntschaft!</t>
  </si>
  <si>
    <t>Steigung von Parabeln</t>
  </si>
  <si>
    <t>Gegeben ist die Parabel y = x².</t>
  </si>
  <si>
    <t>Die Steigung ist also nicht überall gleich. Damit kann kein Steigungsdreieck</t>
  </si>
  <si>
    <t>an die Parabel gelegt werden und man kann die Steigung auch nicht einfach ablesen.</t>
  </si>
  <si>
    <t>Die Parabel y = x² ist bei x = 1 steiler als bei x = 2.</t>
  </si>
  <si>
    <t>Die Parabel y = x² ist bei x = 2 steiler als bei x = 1.</t>
  </si>
  <si>
    <t>Füllen Sie die gelb markierten Felder aus.</t>
  </si>
  <si>
    <t>Wie man sieht, entstehen durch Verbinden der Punkte Geraden.</t>
  </si>
  <si>
    <t>Wir stellen nun die Geradengleichungen für die Mietwagenpreise auf.</t>
  </si>
  <si>
    <t>Denken Sie nochmal darüber nach, wie Sie soeben die Preise berechnet haben.</t>
  </si>
  <si>
    <t>Zur Erinnerung: 0,25 Euro pro km und 150 Euro Grundpreis.</t>
  </si>
  <si>
    <t>Wie kann man die Steigung rechnerisch bestimmen?</t>
  </si>
  <si>
    <r>
      <t xml:space="preserve">Wenn das Auto </t>
    </r>
    <r>
      <rPr>
        <b/>
        <sz val="11"/>
        <color theme="1"/>
        <rFont val="Arial"/>
        <family val="2"/>
      </rPr>
      <t>einen</t>
    </r>
    <r>
      <rPr>
        <sz val="11"/>
        <color theme="1"/>
        <rFont val="Arial"/>
        <family val="2"/>
      </rPr>
      <t xml:space="preserve"> Kilometer bewegt wird, dann kostet es</t>
    </r>
  </si>
  <si>
    <t>Man kann die Steigung auch wie folgt ermitteln.</t>
  </si>
  <si>
    <t>Dafür darf man aber auch</t>
  </si>
  <si>
    <t>Kilometer mehr fahren.</t>
  </si>
  <si>
    <t>Teilt man die Preisdifferenz durch die Differenz der Kilometer, so erhält man</t>
  </si>
  <si>
    <t>(Dezimalzahl)</t>
  </si>
  <si>
    <r>
      <t>Wenn also Punkt P die Koordinaten P(100|175)=P(x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) und Punkt Q die Koordinaten Q(500|275)=Q(x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 hat,</t>
    </r>
  </si>
  <si>
    <t>(vgl. mit der</t>
  </si>
  <si>
    <t>Formel)</t>
  </si>
  <si>
    <t>(kürzen)</t>
  </si>
  <si>
    <t>(Zähler &amp; Nenner
ausrechnen)</t>
  </si>
  <si>
    <r>
      <t>Wenn aber Punkt P die Koordinaten P(100|175)=P(x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 und Punkt Q die Koordinaten Q(500|275)=Q(x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) hat,</t>
    </r>
  </si>
  <si>
    <r>
      <t>Es ist folglich egal, ob Punkt P oder Punkt Q die Koordinaten (x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) hat.</t>
    </r>
  </si>
  <si>
    <t>Die Steigung lässt sich übrigens mit zwei beliebigen Punkten auf der Geraden berechnen.</t>
  </si>
  <si>
    <t>Das kann man mit folgendem GeoGebra-Applet sehr schön anschaulich machen.</t>
  </si>
  <si>
    <t>https://learningapps.org/watch?v=pa7j36u1v21</t>
  </si>
  <si>
    <t>Von x = 1 bis x = 2 ist es genau eine Einheit. Wie hoch ist die Differenz der zugehörigen y-Werte?</t>
  </si>
  <si>
    <t>Von x = 2 bis x = 3 ist es genau eine Einheit. Wie hoch ist die Differenz der zugehörigen y-Werte?</t>
  </si>
  <si>
    <t>Haben Sie alles korrekt gelöst? Dann schauen Sie doch mal auf dem zweiten Tabellenblatt</t>
  </si>
  <si>
    <t>nach. Können Sie Bernds Urlaubsbekanntschaft erkennen?</t>
  </si>
  <si>
    <t>Sehen Sie nach: die grüne Gerade verläuft am steilsten.</t>
  </si>
  <si>
    <t>https://learningapps.org/watch?v=pnjugvod221</t>
  </si>
  <si>
    <t>Die Steigung lässt sich auch mit Hilfe von x und y ausdrücken.</t>
  </si>
  <si>
    <t>Wie man sieht, gehört zur Geraden, die Autovermietung B beschreibt, die Gerade mit der höchsten Steigung.</t>
  </si>
  <si>
    <t>Die zuletzt verwendeten Zahlen können auch in einer Wertetabelle geschrieben werden.</t>
  </si>
  <si>
    <t>Die Zu- oder Abnahme der y-Werte erfolgt bei gleichmäßiger Zunahme der x-Werte nicht ebenfalls gleichmäßig.</t>
  </si>
  <si>
    <t>Da der eben errechnete Quotient für jedes Punktepaar auf der Geraden ist gleich.</t>
  </si>
  <si>
    <t>Die Steigung ist konstant.</t>
  </si>
  <si>
    <t>A steht für Aufgabe, d. h. A1 steht für Aufgabe 1.</t>
  </si>
  <si>
    <r>
      <rPr>
        <b/>
        <sz val="11"/>
        <color theme="1"/>
        <rFont val="Arial"/>
        <family val="2"/>
      </rPr>
      <t>A1:</t>
    </r>
    <r>
      <rPr>
        <sz val="11"/>
        <color theme="1"/>
        <rFont val="Arial"/>
        <family val="2"/>
      </rPr>
      <t xml:space="preserve"> Tragen Sie für jede der Autovermietungen die jeweiligen Preise ein.</t>
    </r>
  </si>
  <si>
    <r>
      <rPr>
        <b/>
        <sz val="11"/>
        <color theme="1"/>
        <rFont val="Arial"/>
        <family val="2"/>
      </rPr>
      <t xml:space="preserve">A2: </t>
    </r>
    <r>
      <rPr>
        <sz val="11"/>
        <color theme="1"/>
        <rFont val="Arial"/>
        <family val="2"/>
      </rPr>
      <t>Versuchen Sie, für jede Autovermietung das richtige m und das richtige b zu finden.</t>
    </r>
  </si>
  <si>
    <t>A3:</t>
  </si>
  <si>
    <r>
      <rPr>
        <b/>
        <sz val="11"/>
        <color theme="1"/>
        <rFont val="Arial"/>
        <family val="2"/>
      </rPr>
      <t xml:space="preserve">A4: </t>
    </r>
    <r>
      <rPr>
        <sz val="11"/>
        <color theme="1"/>
        <rFont val="Arial"/>
        <family val="2"/>
      </rPr>
      <t>Ordnen Sie nun die folgenden Geraden nach Größe der Steigung:</t>
    </r>
  </si>
  <si>
    <t>A5:</t>
  </si>
  <si>
    <r>
      <rPr>
        <b/>
        <sz val="11"/>
        <rFont val="Arial"/>
        <family val="2"/>
      </rPr>
      <t xml:space="preserve">A6: </t>
    </r>
    <r>
      <rPr>
        <sz val="11"/>
        <rFont val="Arial"/>
        <family val="2"/>
      </rPr>
      <t>Prüfen Sie für die Geraden im folgenden Applet, ob sie steigen oder fallen.</t>
    </r>
  </si>
  <si>
    <r>
      <rPr>
        <b/>
        <sz val="11"/>
        <color theme="1"/>
        <rFont val="Arial"/>
        <family val="2"/>
      </rPr>
      <t xml:space="preserve">A7: </t>
    </r>
    <r>
      <rPr>
        <sz val="11"/>
        <color theme="1"/>
        <rFont val="Arial"/>
        <family val="2"/>
      </rPr>
      <t>Versuchen Sie nun, die Steigungen der Geraden im folgenden Applet abzulesen, indem Sie zwei</t>
    </r>
  </si>
  <si>
    <r>
      <rPr>
        <b/>
        <sz val="11"/>
        <color theme="1"/>
        <rFont val="Arial"/>
        <family val="2"/>
      </rPr>
      <t xml:space="preserve">A8: </t>
    </r>
    <r>
      <rPr>
        <sz val="11"/>
        <color theme="1"/>
        <rFont val="Arial"/>
        <family val="2"/>
      </rPr>
      <t>Füllen Sie die folgende Wertetabelle aus.</t>
    </r>
  </si>
  <si>
    <r>
      <rPr>
        <b/>
        <sz val="11"/>
        <color theme="1"/>
        <rFont val="Arial"/>
        <family val="2"/>
      </rPr>
      <t xml:space="preserve">A9: </t>
    </r>
    <r>
      <rPr>
        <sz val="11"/>
        <color theme="1"/>
        <rFont val="Arial"/>
        <family val="2"/>
      </rPr>
      <t>Betrachten Sie die Wertetabelle.</t>
    </r>
  </si>
  <si>
    <r>
      <rPr>
        <b/>
        <sz val="11"/>
        <color theme="1"/>
        <rFont val="Arial"/>
        <family val="2"/>
      </rPr>
      <t xml:space="preserve">A10: </t>
    </r>
    <r>
      <rPr>
        <sz val="11"/>
        <color theme="1"/>
        <rFont val="Arial"/>
        <family val="2"/>
      </rPr>
      <t>Wo ist die Parabel steiler? Schreiben Sie ein kleines x in die richtige Zeile.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</si>
</sst>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1"/>
      <color rgb="FF0070C0"/>
      <name val="Arial"/>
      <family val="2"/>
    </font>
    <font>
      <sz val="11"/>
      <color rgb="FF00B050"/>
      <name val="Arial"/>
      <family val="2"/>
    </font>
    <font>
      <sz val="11"/>
      <color theme="9" tint="-0.249977111117893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9" tint="-0.249977111117893"/>
      <name val="Arial"/>
      <family val="2"/>
    </font>
    <font>
      <vertAlign val="subscript"/>
      <sz val="11"/>
      <color theme="1"/>
      <name val="Arial"/>
      <family val="2"/>
    </font>
    <font>
      <b/>
      <vertAlign val="subscript"/>
      <sz val="11"/>
      <color rgb="FFFF000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Arial"/>
      <family val="2"/>
    </font>
    <font>
      <sz val="16"/>
      <color theme="0" tint="-0.34998626667073579"/>
      <name val="Calibri"/>
      <family val="2"/>
    </font>
    <font>
      <sz val="11"/>
      <color theme="0" tint="-0.34998626667073579"/>
      <name val="Arial"/>
      <family val="2"/>
    </font>
    <font>
      <b/>
      <sz val="11"/>
      <color theme="1"/>
      <name val="Arial"/>
      <family val="2"/>
    </font>
    <font>
      <sz val="16"/>
      <color theme="0"/>
      <name val="Calibri"/>
      <family val="2"/>
    </font>
    <font>
      <sz val="8"/>
      <color theme="0" tint="-0.34998626667073579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rgb="FFFF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44" fontId="5" fillId="0" borderId="0" xfId="1" applyFont="1" applyFill="1" applyAlignment="1"/>
    <xf numFmtId="44" fontId="6" fillId="0" borderId="0" xfId="1" applyFont="1" applyFill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Fill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/>
    <xf numFmtId="0" fontId="3" fillId="0" borderId="1" xfId="0" applyFont="1" applyBorder="1" applyAlignment="1"/>
    <xf numFmtId="0" fontId="3" fillId="0" borderId="0" xfId="0" applyFont="1" applyAlignment="1">
      <alignment horizontal="center"/>
    </xf>
    <xf numFmtId="0" fontId="7" fillId="0" borderId="3" xfId="0" applyFont="1" applyBorder="1" applyAlignment="1"/>
    <xf numFmtId="0" fontId="3" fillId="0" borderId="2" xfId="0" quotePrefix="1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vertical="center"/>
    </xf>
    <xf numFmtId="0" fontId="13" fillId="0" borderId="0" xfId="2" applyAlignment="1"/>
    <xf numFmtId="0" fontId="8" fillId="0" borderId="0" xfId="0" applyFont="1" applyFill="1" applyAlignment="1"/>
    <xf numFmtId="2" fontId="8" fillId="0" borderId="0" xfId="0" applyNumberFormat="1" applyFont="1" applyFill="1" applyAlignment="1"/>
    <xf numFmtId="44" fontId="3" fillId="0" borderId="0" xfId="1" applyFont="1" applyFill="1" applyAlignment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4" fillId="0" borderId="0" xfId="0" applyFont="1" applyFill="1" applyAlignment="1"/>
    <xf numFmtId="0" fontId="14" fillId="0" borderId="0" xfId="0" applyFont="1" applyFill="1" applyAlignment="1">
      <alignment vertical="center"/>
    </xf>
    <xf numFmtId="0" fontId="16" fillId="0" borderId="0" xfId="0" applyFont="1" applyAlignment="1"/>
    <xf numFmtId="0" fontId="14" fillId="0" borderId="0" xfId="0" applyFont="1" applyAlignment="1"/>
    <xf numFmtId="0" fontId="17" fillId="0" borderId="0" xfId="0" applyFont="1" applyAlignment="1"/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top"/>
    </xf>
    <xf numFmtId="0" fontId="19" fillId="0" borderId="0" xfId="0" applyFont="1" applyFill="1" applyAlignment="1">
      <alignment horizontal="center"/>
    </xf>
    <xf numFmtId="0" fontId="18" fillId="4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44" fontId="4" fillId="0" borderId="0" xfId="1" applyFont="1" applyFill="1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top"/>
    </xf>
    <xf numFmtId="0" fontId="20" fillId="0" borderId="0" xfId="0" applyFont="1" applyAlignment="1"/>
  </cellXfs>
  <cellStyles count="3">
    <cellStyle name="Link" xfId="2" builtinId="8"/>
    <cellStyle name="Standard" xfId="0" builtinId="0"/>
    <cellStyle name="Währung" xfId="1" builtinId="4"/>
  </cellStyles>
  <dxfs count="35"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  <border>
        <left/>
        <right/>
        <top/>
        <bottom/>
      </border>
    </dxf>
    <dxf>
      <font>
        <color rgb="FFFFC000"/>
      </font>
      <fill>
        <patternFill>
          <bgColor rgb="FFFFC000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3" tint="0.79998168889431442"/>
      </font>
      <fill>
        <patternFill>
          <bgColor theme="3" tint="0.79998168889431442"/>
        </patternFill>
      </fill>
    </dxf>
    <dxf>
      <font>
        <color theme="3" tint="0.79998168889431442"/>
      </font>
      <fill>
        <patternFill>
          <bgColor theme="3" tint="0.79998168889431442"/>
        </patternFill>
      </fill>
    </dxf>
    <dxf>
      <font>
        <color theme="3" tint="0.79998168889431442"/>
      </font>
      <fill>
        <patternFill>
          <bgColor theme="3" tint="0.79998168889431442"/>
        </patternFill>
      </fill>
    </dxf>
    <dxf>
      <font>
        <color theme="3" tint="0.79998168889431442"/>
      </font>
      <fill>
        <patternFill>
          <bgColor theme="3" tint="0.79998168889431442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Preise der Mietwägen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Aufgaben!$C$20</c:f>
              <c:strCache>
                <c:ptCount val="1"/>
                <c:pt idx="0">
                  <c:v>Autovermietung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Aufgaben!$B$21:$B$24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</c:numCache>
            </c:numRef>
          </c:xVal>
          <c:yVal>
            <c:numRef>
              <c:f>Aufgaben!$C$21:$C$24</c:f>
              <c:numCache>
                <c:formatCode>_("€"* #,##0.00_);_("€"* \(#,##0.00\);_("€"* "-"??_);_(@_)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0E-4564-AF7F-107C1339FA8E}"/>
            </c:ext>
          </c:extLst>
        </c:ser>
        <c:ser>
          <c:idx val="1"/>
          <c:order val="1"/>
          <c:tx>
            <c:strRef>
              <c:f>Aufgaben!$F$20</c:f>
              <c:strCache>
                <c:ptCount val="1"/>
                <c:pt idx="0">
                  <c:v>Autovermietung B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Aufgaben!$B$21:$B$24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</c:numCache>
            </c:numRef>
          </c:xVal>
          <c:yVal>
            <c:numRef>
              <c:f>Aufgaben!$F$21:$F$24</c:f>
              <c:numCache>
                <c:formatCode>_("€"* #,##0.00_);_("€"* \(#,##0.00\);_("€"* "-"??_);_(@_)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0E-4564-AF7F-107C1339FA8E}"/>
            </c:ext>
          </c:extLst>
        </c:ser>
        <c:ser>
          <c:idx val="2"/>
          <c:order val="2"/>
          <c:tx>
            <c:strRef>
              <c:f>Aufgaben!$G$20</c:f>
              <c:strCache>
                <c:ptCount val="1"/>
                <c:pt idx="0">
                  <c:v>Autovermietung C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Aufgaben!$B$21:$B$24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</c:numCache>
            </c:numRef>
          </c:xVal>
          <c:yVal>
            <c:numRef>
              <c:f>Aufgaben!$G$21:$G$24</c:f>
              <c:numCache>
                <c:formatCode>_("€"* #,##0.00_);_("€"* \(#,##0.00\);_("€"* "-"??_);_(@_)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0E-4564-AF7F-107C1339F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206847"/>
        <c:axId val="1009901071"/>
      </c:scatterChart>
      <c:valAx>
        <c:axId val="1010206847"/>
        <c:scaling>
          <c:orientation val="minMax"/>
          <c:max val="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9901071"/>
        <c:crosses val="autoZero"/>
        <c:crossBetween val="midCat"/>
        <c:majorUnit val="100"/>
        <c:minorUnit val="20"/>
      </c:valAx>
      <c:valAx>
        <c:axId val="1009901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2068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Schaubild der Normalparabel y=x²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Aufgaben!$A$182:$A$188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Aufgaben!$B$182:$B$188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EE-4DF7-AEBF-8C0CF8CAE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447743"/>
        <c:axId val="1107200767"/>
      </c:scatterChart>
      <c:valAx>
        <c:axId val="1172447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7200767"/>
        <c:crosses val="autoZero"/>
        <c:crossBetween val="midCat"/>
      </c:valAx>
      <c:valAx>
        <c:axId val="1107200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24477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25645</xdr:colOff>
      <xdr:row>24</xdr:row>
      <xdr:rowOff>141410</xdr:rowOff>
    </xdr:from>
    <xdr:to>
      <xdr:col>7</xdr:col>
      <xdr:colOff>0</xdr:colOff>
      <xdr:row>39</xdr:row>
      <xdr:rowOff>27110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7010527-EB98-47B2-814D-506CBA719B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157529</xdr:colOff>
      <xdr:row>179</xdr:row>
      <xdr:rowOff>90120</xdr:rowOff>
    </xdr:from>
    <xdr:to>
      <xdr:col>6</xdr:col>
      <xdr:colOff>14654</xdr:colOff>
      <xdr:row>188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F470F115-09E4-4FAE-93E2-39C2E4A5A8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earningapps.org/watch?v=pa7j36u1v21" TargetMode="External"/><Relationship Id="rId2" Type="http://schemas.openxmlformats.org/officeDocument/2006/relationships/hyperlink" Target="https://www.geogebra.org/m/wycfufyv" TargetMode="External"/><Relationship Id="rId1" Type="http://schemas.openxmlformats.org/officeDocument/2006/relationships/hyperlink" Target="https://www.geogebra.org/m/qknvh7ua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learningapps.org/watch?v=pnjugvod22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L206"/>
  <sheetViews>
    <sheetView showGridLines="0" tabSelected="1" zoomScale="130" zoomScaleNormal="130" workbookViewId="0"/>
  </sheetViews>
  <sheetFormatPr baseColWidth="10" defaultRowHeight="14.25" x14ac:dyDescent="0.2"/>
  <cols>
    <col min="1" max="1" width="5.140625" style="3" customWidth="1"/>
    <col min="2" max="2" width="7.5703125" style="3" customWidth="1"/>
    <col min="3" max="3" width="5.7109375" style="3" customWidth="1"/>
    <col min="4" max="4" width="7" style="3" customWidth="1"/>
    <col min="5" max="5" width="8.42578125" style="3" customWidth="1"/>
    <col min="6" max="6" width="22.7109375" style="3" customWidth="1"/>
    <col min="7" max="7" width="17.5703125" style="3" customWidth="1"/>
    <col min="8" max="8" width="17.42578125" style="3" customWidth="1"/>
    <col min="9" max="16384" width="11.42578125" style="3"/>
  </cols>
  <sheetData>
    <row r="1" spans="1:8" ht="15" x14ac:dyDescent="0.25">
      <c r="A1" s="40" t="s">
        <v>65</v>
      </c>
    </row>
    <row r="2" spans="1:8" x14ac:dyDescent="0.2">
      <c r="A2" s="3" t="s">
        <v>57</v>
      </c>
    </row>
    <row r="3" spans="1:8" x14ac:dyDescent="0.2">
      <c r="A3" s="3" t="s">
        <v>58</v>
      </c>
    </row>
    <row r="4" spans="1:8" ht="29.25" customHeight="1" x14ac:dyDescent="0.2">
      <c r="A4" s="58" t="s">
        <v>99</v>
      </c>
    </row>
    <row r="5" spans="1:8" ht="20.25" x14ac:dyDescent="0.2">
      <c r="A5" s="49" t="s">
        <v>0</v>
      </c>
      <c r="B5" s="49"/>
      <c r="C5" s="49"/>
      <c r="D5" s="49"/>
      <c r="E5" s="49"/>
      <c r="F5" s="49"/>
      <c r="G5" s="49"/>
      <c r="H5" s="49"/>
    </row>
    <row r="7" spans="1:8" x14ac:dyDescent="0.2">
      <c r="A7" s="50" t="s">
        <v>48</v>
      </c>
      <c r="B7" s="50"/>
      <c r="C7" s="50"/>
      <c r="D7" s="50"/>
      <c r="E7" s="50"/>
      <c r="F7" s="50"/>
      <c r="G7" s="50"/>
      <c r="H7" s="50"/>
    </row>
    <row r="8" spans="1:8" x14ac:dyDescent="0.2">
      <c r="A8" s="4" t="s">
        <v>1</v>
      </c>
    </row>
    <row r="9" spans="1:8" x14ac:dyDescent="0.2">
      <c r="A9" s="4" t="s">
        <v>2</v>
      </c>
    </row>
    <row r="10" spans="1:8" x14ac:dyDescent="0.2">
      <c r="A10" s="5" t="s">
        <v>3</v>
      </c>
    </row>
    <row r="11" spans="1:8" x14ac:dyDescent="0.2">
      <c r="A11" s="5" t="s">
        <v>12</v>
      </c>
    </row>
    <row r="12" spans="1:8" x14ac:dyDescent="0.2">
      <c r="A12" s="6" t="s">
        <v>4</v>
      </c>
    </row>
    <row r="13" spans="1:8" x14ac:dyDescent="0.2">
      <c r="A13" s="6" t="s">
        <v>13</v>
      </c>
    </row>
    <row r="15" spans="1:8" x14ac:dyDescent="0.2">
      <c r="A15" s="3" t="s">
        <v>8</v>
      </c>
    </row>
    <row r="16" spans="1:8" x14ac:dyDescent="0.2">
      <c r="A16" s="3" t="s">
        <v>9</v>
      </c>
    </row>
    <row r="18" spans="1:12" ht="15" x14ac:dyDescent="0.25">
      <c r="A18" s="3" t="s">
        <v>100</v>
      </c>
    </row>
    <row r="20" spans="1:12" x14ac:dyDescent="0.2">
      <c r="C20" s="51" t="s">
        <v>5</v>
      </c>
      <c r="D20" s="51"/>
      <c r="E20" s="51"/>
      <c r="F20" s="18" t="s">
        <v>6</v>
      </c>
      <c r="G20" s="19" t="s">
        <v>7</v>
      </c>
    </row>
    <row r="21" spans="1:12" x14ac:dyDescent="0.2">
      <c r="A21" s="3" t="s">
        <v>11</v>
      </c>
      <c r="B21" s="3">
        <v>0</v>
      </c>
      <c r="C21" s="52"/>
      <c r="D21" s="52"/>
      <c r="E21" s="52"/>
      <c r="F21" s="7"/>
      <c r="G21" s="8"/>
      <c r="H21" s="36">
        <f>IF(C21=300,1,0)</f>
        <v>0</v>
      </c>
      <c r="I21" s="36">
        <f>IF(AND(F21=B21*0.5,F21&lt;&gt;""),1,0)</f>
        <v>0</v>
      </c>
      <c r="J21" s="36">
        <f>IF(G21=150+0.25*B21,1,0)</f>
        <v>0</v>
      </c>
      <c r="K21" s="38"/>
      <c r="L21" s="38"/>
    </row>
    <row r="22" spans="1:12" x14ac:dyDescent="0.2">
      <c r="A22" s="3" t="s">
        <v>11</v>
      </c>
      <c r="B22" s="3">
        <v>100</v>
      </c>
      <c r="C22" s="52"/>
      <c r="D22" s="52"/>
      <c r="E22" s="52"/>
      <c r="F22" s="7"/>
      <c r="G22" s="8"/>
      <c r="H22" s="36">
        <f>IF(C22=300,1,0)</f>
        <v>0</v>
      </c>
      <c r="I22" s="36">
        <f t="shared" ref="I22:I24" si="0">IF(F22=B22*0.5,1,0)</f>
        <v>0</v>
      </c>
      <c r="J22" s="36">
        <f t="shared" ref="J22:J24" si="1">IF(G22=150+0.25*B22,1,0)</f>
        <v>0</v>
      </c>
      <c r="K22" s="38"/>
      <c r="L22" s="38"/>
    </row>
    <row r="23" spans="1:12" x14ac:dyDescent="0.2">
      <c r="A23" s="3" t="s">
        <v>11</v>
      </c>
      <c r="B23" s="3">
        <v>500</v>
      </c>
      <c r="C23" s="52"/>
      <c r="D23" s="52"/>
      <c r="E23" s="52"/>
      <c r="F23" s="7"/>
      <c r="G23" s="8"/>
      <c r="H23" s="36">
        <f>IF(C23=300,1,0)</f>
        <v>0</v>
      </c>
      <c r="I23" s="36">
        <f t="shared" si="0"/>
        <v>0</v>
      </c>
      <c r="J23" s="36">
        <f t="shared" si="1"/>
        <v>0</v>
      </c>
      <c r="K23" s="38"/>
      <c r="L23" s="38"/>
    </row>
    <row r="24" spans="1:12" x14ac:dyDescent="0.2">
      <c r="A24" s="3" t="s">
        <v>11</v>
      </c>
      <c r="B24" s="3">
        <v>1000</v>
      </c>
      <c r="C24" s="52"/>
      <c r="D24" s="52"/>
      <c r="E24" s="52"/>
      <c r="F24" s="7"/>
      <c r="G24" s="8"/>
      <c r="H24" s="36">
        <f>IF(C24=300,1,0)</f>
        <v>0</v>
      </c>
      <c r="I24" s="36">
        <f t="shared" si="0"/>
        <v>0</v>
      </c>
      <c r="J24" s="36">
        <f t="shared" si="1"/>
        <v>0</v>
      </c>
      <c r="K24" s="38"/>
      <c r="L24" s="38"/>
    </row>
    <row r="25" spans="1:12" x14ac:dyDescent="0.2">
      <c r="H25" s="39"/>
      <c r="I25" s="39"/>
      <c r="J25" s="39"/>
    </row>
    <row r="41" spans="1:4" x14ac:dyDescent="0.2">
      <c r="A41" s="3" t="s">
        <v>66</v>
      </c>
    </row>
    <row r="42" spans="1:4" x14ac:dyDescent="0.2">
      <c r="A42" s="3" t="s">
        <v>67</v>
      </c>
    </row>
    <row r="44" spans="1:4" ht="15" x14ac:dyDescent="0.25">
      <c r="A44" s="15" t="s">
        <v>15</v>
      </c>
      <c r="B44" s="13"/>
      <c r="C44" s="13"/>
      <c r="D44" s="13"/>
    </row>
    <row r="45" spans="1:4" x14ac:dyDescent="0.2">
      <c r="A45" s="15" t="s">
        <v>14</v>
      </c>
      <c r="B45" s="16" t="s">
        <v>17</v>
      </c>
      <c r="C45" s="17" t="s">
        <v>19</v>
      </c>
      <c r="D45" s="15" t="s">
        <v>18</v>
      </c>
    </row>
    <row r="46" spans="1:4" x14ac:dyDescent="0.2">
      <c r="A46" s="15"/>
      <c r="B46" s="16"/>
      <c r="C46" s="17"/>
      <c r="D46" s="15"/>
    </row>
    <row r="47" spans="1:4" x14ac:dyDescent="0.2">
      <c r="A47" s="14" t="s">
        <v>68</v>
      </c>
      <c r="B47" s="16"/>
      <c r="C47" s="17"/>
      <c r="D47" s="15"/>
    </row>
    <row r="48" spans="1:4" ht="15" x14ac:dyDescent="0.25">
      <c r="A48" s="3" t="s">
        <v>101</v>
      </c>
    </row>
    <row r="49" spans="1:7" x14ac:dyDescent="0.2">
      <c r="A49" s="15"/>
    </row>
    <row r="50" spans="1:7" x14ac:dyDescent="0.2">
      <c r="A50" s="4" t="s">
        <v>14</v>
      </c>
      <c r="B50" s="9"/>
      <c r="C50" s="4" t="s">
        <v>19</v>
      </c>
      <c r="D50" s="9"/>
      <c r="E50" s="10"/>
      <c r="F50" s="36">
        <f>IF(AND(B50&lt;&gt;"",B50=0),1,0)</f>
        <v>0</v>
      </c>
      <c r="G50" s="36">
        <f>IF(D50=300,1,0)</f>
        <v>0</v>
      </c>
    </row>
    <row r="51" spans="1:7" x14ac:dyDescent="0.2">
      <c r="A51" s="5" t="s">
        <v>14</v>
      </c>
      <c r="B51" s="11"/>
      <c r="C51" s="5" t="s">
        <v>19</v>
      </c>
      <c r="D51" s="11"/>
      <c r="E51" s="10"/>
      <c r="F51" s="36">
        <f>IF(B51=0.5,1,0)</f>
        <v>0</v>
      </c>
      <c r="G51" s="36">
        <f>IF(AND(D51&lt;&gt;"",D51=0),1,0)</f>
        <v>0</v>
      </c>
    </row>
    <row r="52" spans="1:7" x14ac:dyDescent="0.2">
      <c r="A52" s="6" t="s">
        <v>14</v>
      </c>
      <c r="B52" s="12"/>
      <c r="C52" s="6" t="s">
        <v>19</v>
      </c>
      <c r="D52" s="12"/>
      <c r="E52" s="10"/>
      <c r="F52" s="36">
        <f>IF(B52=0.25,1,0)</f>
        <v>0</v>
      </c>
      <c r="G52" s="36">
        <f>IF(D52=150,1,0)</f>
        <v>0</v>
      </c>
    </row>
    <row r="54" spans="1:7" x14ac:dyDescent="0.2">
      <c r="A54" s="15" t="s">
        <v>20</v>
      </c>
    </row>
    <row r="55" spans="1:7" x14ac:dyDescent="0.2">
      <c r="A55" s="3" t="s">
        <v>24</v>
      </c>
    </row>
    <row r="56" spans="1:7" x14ac:dyDescent="0.2">
      <c r="A56" s="3" t="s">
        <v>25</v>
      </c>
    </row>
    <row r="57" spans="1:7" ht="34.5" customHeight="1" x14ac:dyDescent="0.25">
      <c r="A57" s="40" t="s">
        <v>102</v>
      </c>
    </row>
    <row r="58" spans="1:7" x14ac:dyDescent="0.2">
      <c r="A58" s="14" t="s">
        <v>22</v>
      </c>
    </row>
    <row r="59" spans="1:7" x14ac:dyDescent="0.2">
      <c r="A59" s="28"/>
      <c r="F59" s="36">
        <f>IF(AND(A59&lt;&gt;"",A59=0),1,0)</f>
        <v>0</v>
      </c>
    </row>
    <row r="60" spans="1:7" x14ac:dyDescent="0.2">
      <c r="A60" s="14" t="s">
        <v>21</v>
      </c>
    </row>
    <row r="61" spans="1:7" x14ac:dyDescent="0.2">
      <c r="A61" s="28"/>
      <c r="F61" s="36">
        <f>IF(A61=0.5,1,0)</f>
        <v>0</v>
      </c>
    </row>
    <row r="62" spans="1:7" x14ac:dyDescent="0.2">
      <c r="A62" s="14" t="s">
        <v>23</v>
      </c>
    </row>
    <row r="63" spans="1:7" x14ac:dyDescent="0.2">
      <c r="A63" s="29"/>
      <c r="F63" s="36">
        <f>IF(A63=0.25,1,0)</f>
        <v>0</v>
      </c>
    </row>
    <row r="65" spans="1:9" x14ac:dyDescent="0.2">
      <c r="A65" s="3" t="s">
        <v>94</v>
      </c>
    </row>
    <row r="66" spans="1:9" x14ac:dyDescent="0.2">
      <c r="A66" s="3" t="s">
        <v>91</v>
      </c>
    </row>
    <row r="68" spans="1:9" ht="15" x14ac:dyDescent="0.25">
      <c r="A68" s="3" t="s">
        <v>103</v>
      </c>
    </row>
    <row r="69" spans="1:9" ht="15" x14ac:dyDescent="0.25">
      <c r="A69" s="27" t="s">
        <v>92</v>
      </c>
    </row>
    <row r="71" spans="1:9" x14ac:dyDescent="0.2">
      <c r="A71" s="3" t="s">
        <v>93</v>
      </c>
    </row>
    <row r="72" spans="1:9" x14ac:dyDescent="0.2">
      <c r="A72" s="15" t="s">
        <v>26</v>
      </c>
    </row>
    <row r="73" spans="1:9" x14ac:dyDescent="0.2">
      <c r="A73" s="15" t="s">
        <v>27</v>
      </c>
    </row>
    <row r="74" spans="1:9" x14ac:dyDescent="0.2">
      <c r="A74" s="15"/>
    </row>
    <row r="75" spans="1:9" x14ac:dyDescent="0.2">
      <c r="A75" s="3" t="s">
        <v>70</v>
      </c>
    </row>
    <row r="76" spans="1:9" ht="15" x14ac:dyDescent="0.25">
      <c r="A76" s="20" t="s">
        <v>28</v>
      </c>
    </row>
    <row r="77" spans="1:9" x14ac:dyDescent="0.2">
      <c r="A77" s="6" t="s">
        <v>69</v>
      </c>
    </row>
    <row r="78" spans="1:9" ht="41.25" customHeight="1" x14ac:dyDescent="0.25">
      <c r="A78" s="59" t="s">
        <v>104</v>
      </c>
    </row>
    <row r="79" spans="1:9" x14ac:dyDescent="0.2">
      <c r="A79" s="3" t="s">
        <v>29</v>
      </c>
      <c r="G79" s="30"/>
      <c r="H79" s="3" t="s">
        <v>30</v>
      </c>
      <c r="I79" s="36">
        <f>IF(G79=150,1,0)</f>
        <v>0</v>
      </c>
    </row>
    <row r="80" spans="1:9" ht="15" x14ac:dyDescent="0.25">
      <c r="A80" s="3" t="s">
        <v>71</v>
      </c>
      <c r="G80" s="30"/>
      <c r="H80" s="3" t="s">
        <v>30</v>
      </c>
      <c r="I80" s="36">
        <f>IF(G80=150.25,1,0)</f>
        <v>0</v>
      </c>
    </row>
    <row r="81" spans="1:10" x14ac:dyDescent="0.2">
      <c r="A81" s="3" t="s">
        <v>31</v>
      </c>
      <c r="G81" s="30"/>
      <c r="H81" s="3" t="s">
        <v>30</v>
      </c>
      <c r="I81" s="36">
        <f>IF(G81=0.25,1,0)</f>
        <v>0</v>
      </c>
    </row>
    <row r="83" spans="1:10" x14ac:dyDescent="0.2">
      <c r="A83" s="3" t="s">
        <v>72</v>
      </c>
    </row>
    <row r="84" spans="1:10" x14ac:dyDescent="0.2">
      <c r="A84" s="3" t="s">
        <v>32</v>
      </c>
      <c r="G84" s="30"/>
      <c r="H84" s="3" t="s">
        <v>30</v>
      </c>
      <c r="I84" s="36">
        <f>IF(G84=175,1,0)</f>
        <v>0</v>
      </c>
    </row>
    <row r="85" spans="1:10" x14ac:dyDescent="0.2">
      <c r="A85" s="3" t="s">
        <v>33</v>
      </c>
      <c r="G85" s="30"/>
      <c r="H85" s="3" t="s">
        <v>30</v>
      </c>
      <c r="I85" s="36">
        <f>IF(G85=275,1,0)</f>
        <v>0</v>
      </c>
    </row>
    <row r="86" spans="1:10" x14ac:dyDescent="0.2">
      <c r="A86" s="3" t="s">
        <v>34</v>
      </c>
      <c r="G86" s="30"/>
      <c r="H86" s="3" t="s">
        <v>30</v>
      </c>
      <c r="I86" s="36">
        <f>IF(G86=100,1,0)</f>
        <v>0</v>
      </c>
    </row>
    <row r="87" spans="1:10" x14ac:dyDescent="0.2">
      <c r="A87" s="3" t="s">
        <v>73</v>
      </c>
      <c r="F87" s="31"/>
      <c r="G87" s="3" t="s">
        <v>74</v>
      </c>
      <c r="I87" s="36">
        <f>IF(F87=400,1,0)</f>
        <v>0</v>
      </c>
    </row>
    <row r="89" spans="1:10" x14ac:dyDescent="0.2">
      <c r="A89" s="3" t="s">
        <v>75</v>
      </c>
      <c r="H89" s="30"/>
      <c r="I89" s="3" t="s">
        <v>30</v>
      </c>
      <c r="J89" s="36">
        <f>IF(H89=0.25,1,0)</f>
        <v>0</v>
      </c>
    </row>
    <row r="90" spans="1:10" x14ac:dyDescent="0.2">
      <c r="H90" s="43" t="s">
        <v>76</v>
      </c>
    </row>
    <row r="91" spans="1:10" x14ac:dyDescent="0.2">
      <c r="A91" s="3" t="s">
        <v>95</v>
      </c>
    </row>
    <row r="93" spans="1:10" x14ac:dyDescent="0.2">
      <c r="A93" s="21" t="s">
        <v>10</v>
      </c>
      <c r="B93" s="32"/>
      <c r="C93" s="32"/>
      <c r="E93" s="36">
        <f>IF(B93=100,1,0)</f>
        <v>0</v>
      </c>
      <c r="F93" s="36">
        <f>IF(C93=500,1,0)</f>
        <v>0</v>
      </c>
    </row>
    <row r="94" spans="1:10" x14ac:dyDescent="0.2">
      <c r="A94" s="21" t="s">
        <v>35</v>
      </c>
      <c r="B94" s="32"/>
      <c r="C94" s="32"/>
      <c r="E94" s="36">
        <f>IF(B94=175,1,0)</f>
        <v>0</v>
      </c>
      <c r="F94" s="36">
        <f>IF(C94=275,1,0)</f>
        <v>0</v>
      </c>
    </row>
    <row r="96" spans="1:10" x14ac:dyDescent="0.2">
      <c r="A96" s="3" t="s">
        <v>36</v>
      </c>
    </row>
    <row r="97" spans="1:9" x14ac:dyDescent="0.2">
      <c r="A97" s="3" t="s">
        <v>37</v>
      </c>
      <c r="B97" s="10"/>
      <c r="C97" s="22" t="s">
        <v>38</v>
      </c>
      <c r="D97" s="10"/>
      <c r="E97" s="3" t="s">
        <v>39</v>
      </c>
      <c r="F97" s="36">
        <f>IF(B97=100,1,0)</f>
        <v>0</v>
      </c>
      <c r="G97" s="36">
        <f>IF(D97=175,1,0)</f>
        <v>0</v>
      </c>
    </row>
    <row r="98" spans="1:9" x14ac:dyDescent="0.2">
      <c r="A98" s="3" t="s">
        <v>40</v>
      </c>
      <c r="B98" s="10"/>
      <c r="C98" s="22" t="s">
        <v>38</v>
      </c>
      <c r="D98" s="10"/>
      <c r="E98" s="3" t="s">
        <v>39</v>
      </c>
      <c r="F98" s="36">
        <f>IF(B98=500,1,0)</f>
        <v>0</v>
      </c>
      <c r="G98" s="36">
        <f>IF(D98=275,1,0)</f>
        <v>0</v>
      </c>
    </row>
    <row r="100" spans="1:9" x14ac:dyDescent="0.2">
      <c r="A100" s="3" t="s">
        <v>41</v>
      </c>
    </row>
    <row r="102" spans="1:9" ht="17.25" thickBot="1" x14ac:dyDescent="0.35">
      <c r="A102" s="53" t="s">
        <v>42</v>
      </c>
      <c r="B102" s="23" t="s">
        <v>43</v>
      </c>
    </row>
    <row r="103" spans="1:9" ht="17.25" thickTop="1" x14ac:dyDescent="0.3">
      <c r="A103" s="53"/>
      <c r="B103" s="13" t="s">
        <v>44</v>
      </c>
    </row>
    <row r="105" spans="1:9" ht="18.75" x14ac:dyDescent="0.35">
      <c r="A105" s="3" t="s">
        <v>77</v>
      </c>
    </row>
    <row r="106" spans="1:9" x14ac:dyDescent="0.2">
      <c r="A106" s="3" t="s">
        <v>45</v>
      </c>
    </row>
    <row r="108" spans="1:9" x14ac:dyDescent="0.2">
      <c r="A108" s="54" t="s">
        <v>42</v>
      </c>
      <c r="B108" s="33"/>
      <c r="C108" s="24" t="s">
        <v>46</v>
      </c>
      <c r="D108" s="33"/>
      <c r="E108" s="44" t="s">
        <v>78</v>
      </c>
      <c r="F108" s="36">
        <f>IF(B108=275,1,0)</f>
        <v>0</v>
      </c>
      <c r="G108" s="37">
        <f>IF(D108=175,1,0)</f>
        <v>0</v>
      </c>
      <c r="I108" s="26"/>
    </row>
    <row r="109" spans="1:9" x14ac:dyDescent="0.2">
      <c r="A109" s="54"/>
      <c r="B109" s="10"/>
      <c r="C109" s="25" t="s">
        <v>46</v>
      </c>
      <c r="D109" s="10"/>
      <c r="E109" s="44" t="s">
        <v>79</v>
      </c>
      <c r="F109" s="36">
        <f>IF(B109=500,1,0)</f>
        <v>0</v>
      </c>
      <c r="G109" s="37">
        <f>IF(D109=100,1,0)</f>
        <v>0</v>
      </c>
      <c r="I109" s="26"/>
    </row>
    <row r="111" spans="1:9" ht="14.25" customHeight="1" x14ac:dyDescent="0.2">
      <c r="A111" s="56" t="s">
        <v>16</v>
      </c>
      <c r="B111" s="33"/>
      <c r="C111" s="55" t="s">
        <v>81</v>
      </c>
      <c r="D111" s="55"/>
      <c r="F111" s="36">
        <f>IF(B111=100,1,0)</f>
        <v>0</v>
      </c>
    </row>
    <row r="112" spans="1:9" x14ac:dyDescent="0.2">
      <c r="A112" s="56"/>
      <c r="B112" s="10"/>
      <c r="C112" s="55"/>
      <c r="D112" s="55"/>
      <c r="F112" s="36">
        <f>IF(B112=400,1,0)</f>
        <v>0</v>
      </c>
    </row>
    <row r="114" spans="1:7" x14ac:dyDescent="0.2">
      <c r="A114" s="56" t="s">
        <v>16</v>
      </c>
      <c r="B114" s="33"/>
      <c r="C114" s="46" t="s">
        <v>80</v>
      </c>
      <c r="D114" s="47"/>
      <c r="F114" s="36">
        <f>IF(B114=1,1,0)</f>
        <v>0</v>
      </c>
    </row>
    <row r="115" spans="1:7" x14ac:dyDescent="0.2">
      <c r="A115" s="56"/>
      <c r="B115" s="10"/>
      <c r="C115" s="47"/>
      <c r="D115" s="47"/>
      <c r="F115" s="36">
        <f>IF(B115=4,1,0)</f>
        <v>0</v>
      </c>
    </row>
    <row r="117" spans="1:7" x14ac:dyDescent="0.2">
      <c r="A117" s="56" t="s">
        <v>16</v>
      </c>
      <c r="B117" s="57"/>
      <c r="C117" s="48" t="s">
        <v>76</v>
      </c>
      <c r="D117" s="48"/>
      <c r="F117" s="36">
        <f>IF(B117=0.25,1,0)</f>
        <v>0</v>
      </c>
    </row>
    <row r="118" spans="1:7" x14ac:dyDescent="0.2">
      <c r="A118" s="56"/>
      <c r="B118" s="57"/>
      <c r="C118" s="48"/>
      <c r="D118" s="48"/>
    </row>
    <row r="120" spans="1:7" ht="18.75" x14ac:dyDescent="0.35">
      <c r="A120" s="3" t="s">
        <v>82</v>
      </c>
    </row>
    <row r="121" spans="1:7" x14ac:dyDescent="0.2">
      <c r="A121" s="3" t="s">
        <v>47</v>
      </c>
    </row>
    <row r="123" spans="1:7" x14ac:dyDescent="0.2">
      <c r="A123" s="54" t="s">
        <v>42</v>
      </c>
      <c r="B123" s="33"/>
      <c r="C123" s="24" t="s">
        <v>46</v>
      </c>
      <c r="D123" s="33"/>
      <c r="E123" s="44" t="s">
        <v>78</v>
      </c>
      <c r="F123" s="36">
        <f>IF(B123=175,1,0)</f>
        <v>0</v>
      </c>
      <c r="G123" s="37">
        <f>IF(D123=275,1,0)</f>
        <v>0</v>
      </c>
    </row>
    <row r="124" spans="1:7" x14ac:dyDescent="0.2">
      <c r="A124" s="54"/>
      <c r="B124" s="10"/>
      <c r="C124" s="25" t="s">
        <v>46</v>
      </c>
      <c r="D124" s="10"/>
      <c r="E124" s="44" t="s">
        <v>79</v>
      </c>
      <c r="F124" s="36">
        <f>IF(B124=100,1,0)</f>
        <v>0</v>
      </c>
      <c r="G124" s="37">
        <f>IF(D124=500,1,0)</f>
        <v>0</v>
      </c>
    </row>
    <row r="126" spans="1:7" x14ac:dyDescent="0.2">
      <c r="A126" s="56" t="s">
        <v>16</v>
      </c>
      <c r="B126" s="33"/>
      <c r="C126" s="55" t="s">
        <v>81</v>
      </c>
      <c r="D126" s="55"/>
      <c r="F126" s="36">
        <f>IF(B126=-100,1,0)</f>
        <v>0</v>
      </c>
    </row>
    <row r="127" spans="1:7" x14ac:dyDescent="0.2">
      <c r="A127" s="56"/>
      <c r="B127" s="10"/>
      <c r="C127" s="55"/>
      <c r="D127" s="55"/>
      <c r="F127" s="36">
        <f>IF(B127=-400,1,0)</f>
        <v>0</v>
      </c>
    </row>
    <row r="129" spans="1:7" x14ac:dyDescent="0.2">
      <c r="A129" s="56" t="s">
        <v>16</v>
      </c>
      <c r="B129" s="33"/>
      <c r="C129" s="46" t="s">
        <v>80</v>
      </c>
      <c r="D129" s="47"/>
      <c r="F129" s="36">
        <f>IF(B129=1,1,0)</f>
        <v>0</v>
      </c>
    </row>
    <row r="130" spans="1:7" x14ac:dyDescent="0.2">
      <c r="A130" s="56"/>
      <c r="B130" s="10"/>
      <c r="C130" s="47"/>
      <c r="D130" s="47"/>
      <c r="F130" s="36">
        <f>IF(B130=4,1,0)</f>
        <v>0</v>
      </c>
    </row>
    <row r="132" spans="1:7" x14ac:dyDescent="0.2">
      <c r="A132" s="56" t="s">
        <v>16</v>
      </c>
      <c r="B132" s="57"/>
      <c r="C132" s="48" t="s">
        <v>76</v>
      </c>
      <c r="D132" s="48"/>
      <c r="F132" s="36">
        <f>IF(B132=0.25,1,0)</f>
        <v>0</v>
      </c>
    </row>
    <row r="133" spans="1:7" x14ac:dyDescent="0.2">
      <c r="A133" s="56"/>
      <c r="B133" s="57"/>
      <c r="C133" s="48"/>
      <c r="D133" s="48"/>
    </row>
    <row r="135" spans="1:7" ht="18.75" x14ac:dyDescent="0.35">
      <c r="A135" s="3" t="s">
        <v>83</v>
      </c>
    </row>
    <row r="137" spans="1:7" x14ac:dyDescent="0.2">
      <c r="A137" s="3" t="s">
        <v>84</v>
      </c>
    </row>
    <row r="138" spans="1:7" x14ac:dyDescent="0.2">
      <c r="A138" s="3" t="s">
        <v>49</v>
      </c>
    </row>
    <row r="140" spans="1:7" x14ac:dyDescent="0.2">
      <c r="A140" s="54" t="s">
        <v>42</v>
      </c>
      <c r="B140" s="33"/>
      <c r="C140" s="24" t="s">
        <v>46</v>
      </c>
      <c r="D140" s="33"/>
      <c r="E140" s="44" t="s">
        <v>78</v>
      </c>
      <c r="F140" s="36">
        <f>IF(OR(B140=400,B140=175),1,0)</f>
        <v>0</v>
      </c>
      <c r="G140" s="37">
        <f>IF(OR(AND(B140=400,D140=175),AND(B140=175,D140=400)),1,0)</f>
        <v>0</v>
      </c>
    </row>
    <row r="141" spans="1:7" x14ac:dyDescent="0.2">
      <c r="A141" s="54"/>
      <c r="B141" s="10"/>
      <c r="C141" s="25" t="s">
        <v>46</v>
      </c>
      <c r="D141" s="10"/>
      <c r="E141" s="44" t="s">
        <v>79</v>
      </c>
      <c r="F141" s="36">
        <f>IF(OR(B141=100,B141=1000),1,0)</f>
        <v>0</v>
      </c>
      <c r="G141" s="37">
        <f>IF(OR(AND(B141=1000,D141=100),AND(B141=100,D141=1000)),1,0)</f>
        <v>0</v>
      </c>
    </row>
    <row r="143" spans="1:7" x14ac:dyDescent="0.2">
      <c r="A143" s="56" t="s">
        <v>16</v>
      </c>
      <c r="B143" s="33"/>
      <c r="C143" s="55" t="s">
        <v>81</v>
      </c>
      <c r="D143" s="55"/>
      <c r="F143" s="36">
        <f>IF(ABS(B143)=225,1,0)</f>
        <v>0</v>
      </c>
    </row>
    <row r="144" spans="1:7" x14ac:dyDescent="0.2">
      <c r="A144" s="56"/>
      <c r="B144" s="10"/>
      <c r="C144" s="55"/>
      <c r="D144" s="55"/>
      <c r="F144" s="36">
        <f>IF(ABS(B144)=900,1,0)</f>
        <v>0</v>
      </c>
    </row>
    <row r="146" spans="1:6" x14ac:dyDescent="0.2">
      <c r="A146" s="56" t="s">
        <v>16</v>
      </c>
      <c r="B146" s="33"/>
      <c r="C146" s="46" t="s">
        <v>80</v>
      </c>
      <c r="D146" s="47"/>
      <c r="F146" s="36">
        <f>IF(B146=1,1,0)</f>
        <v>0</v>
      </c>
    </row>
    <row r="147" spans="1:6" x14ac:dyDescent="0.2">
      <c r="A147" s="56"/>
      <c r="B147" s="10"/>
      <c r="C147" s="47"/>
      <c r="D147" s="47"/>
      <c r="F147" s="36">
        <f>IF(B147=4,1,0)</f>
        <v>0</v>
      </c>
    </row>
    <row r="149" spans="1:6" x14ac:dyDescent="0.2">
      <c r="A149" s="56" t="s">
        <v>16</v>
      </c>
      <c r="B149" s="57"/>
      <c r="C149" s="48" t="s">
        <v>76</v>
      </c>
      <c r="D149" s="48"/>
      <c r="F149" s="36">
        <f>IF(B149=0.25,1,0)</f>
        <v>0</v>
      </c>
    </row>
    <row r="150" spans="1:6" x14ac:dyDescent="0.2">
      <c r="A150" s="56"/>
      <c r="B150" s="57"/>
      <c r="C150" s="48"/>
      <c r="D150" s="48"/>
    </row>
    <row r="152" spans="1:6" x14ac:dyDescent="0.2">
      <c r="A152" s="3" t="s">
        <v>97</v>
      </c>
    </row>
    <row r="153" spans="1:6" x14ac:dyDescent="0.2">
      <c r="A153" s="3" t="s">
        <v>98</v>
      </c>
    </row>
    <row r="155" spans="1:6" x14ac:dyDescent="0.2">
      <c r="A155" s="3" t="s">
        <v>85</v>
      </c>
    </row>
    <row r="156" spans="1:6" ht="15" x14ac:dyDescent="0.25">
      <c r="A156" s="27" t="s">
        <v>52</v>
      </c>
    </row>
    <row r="158" spans="1:6" x14ac:dyDescent="0.2">
      <c r="A158" s="15" t="s">
        <v>50</v>
      </c>
    </row>
    <row r="159" spans="1:6" x14ac:dyDescent="0.2">
      <c r="A159" s="15" t="s">
        <v>51</v>
      </c>
    </row>
    <row r="160" spans="1:6" x14ac:dyDescent="0.2">
      <c r="A160" s="15"/>
    </row>
    <row r="161" spans="1:8" ht="15" x14ac:dyDescent="0.25">
      <c r="A161" s="14" t="s">
        <v>105</v>
      </c>
    </row>
    <row r="162" spans="1:8" ht="15" x14ac:dyDescent="0.25">
      <c r="A162" s="27" t="s">
        <v>86</v>
      </c>
    </row>
    <row r="164" spans="1:8" ht="15" x14ac:dyDescent="0.25">
      <c r="A164" s="3" t="s">
        <v>106</v>
      </c>
    </row>
    <row r="165" spans="1:8" x14ac:dyDescent="0.2">
      <c r="A165" s="3" t="s">
        <v>53</v>
      </c>
    </row>
    <row r="167" spans="1:8" ht="17.25" thickBot="1" x14ac:dyDescent="0.35">
      <c r="A167" s="53" t="s">
        <v>42</v>
      </c>
      <c r="B167" s="23" t="s">
        <v>43</v>
      </c>
    </row>
    <row r="168" spans="1:8" ht="17.25" thickTop="1" x14ac:dyDescent="0.3">
      <c r="A168" s="53"/>
      <c r="B168" s="13" t="s">
        <v>44</v>
      </c>
    </row>
    <row r="170" spans="1:8" x14ac:dyDescent="0.2">
      <c r="A170" s="3" t="s">
        <v>56</v>
      </c>
    </row>
    <row r="172" spans="1:8" x14ac:dyDescent="0.2">
      <c r="A172" s="3" t="s">
        <v>54</v>
      </c>
    </row>
    <row r="173" spans="1:8" ht="15" x14ac:dyDescent="0.25">
      <c r="A173" s="27" t="s">
        <v>55</v>
      </c>
    </row>
    <row r="176" spans="1:8" ht="20.25" x14ac:dyDescent="0.2">
      <c r="A176" s="49" t="s">
        <v>59</v>
      </c>
      <c r="B176" s="49"/>
      <c r="C176" s="49"/>
      <c r="D176" s="49"/>
      <c r="E176" s="49"/>
      <c r="F176" s="49"/>
      <c r="G176" s="49"/>
      <c r="H176" s="49"/>
    </row>
    <row r="178" spans="1:8" x14ac:dyDescent="0.2">
      <c r="A178" s="3" t="s">
        <v>60</v>
      </c>
    </row>
    <row r="179" spans="1:8" ht="15" x14ac:dyDescent="0.25">
      <c r="A179" s="3" t="s">
        <v>107</v>
      </c>
    </row>
    <row r="181" spans="1:8" x14ac:dyDescent="0.2">
      <c r="A181" s="21" t="s">
        <v>10</v>
      </c>
      <c r="B181" s="21" t="s">
        <v>35</v>
      </c>
    </row>
    <row r="182" spans="1:8" x14ac:dyDescent="0.2">
      <c r="A182" s="21">
        <v>-3</v>
      </c>
      <c r="B182" s="32"/>
      <c r="H182" s="36">
        <f>IF(B182=A182^2,1,0)</f>
        <v>0</v>
      </c>
    </row>
    <row r="183" spans="1:8" x14ac:dyDescent="0.2">
      <c r="A183" s="21">
        <v>-2</v>
      </c>
      <c r="B183" s="32"/>
      <c r="H183" s="36">
        <f t="shared" ref="H183:H188" si="2">IF(B183=A183^2,1,0)</f>
        <v>0</v>
      </c>
    </row>
    <row r="184" spans="1:8" x14ac:dyDescent="0.2">
      <c r="A184" s="21">
        <v>-1</v>
      </c>
      <c r="B184" s="32"/>
      <c r="H184" s="36">
        <f t="shared" si="2"/>
        <v>0</v>
      </c>
    </row>
    <row r="185" spans="1:8" x14ac:dyDescent="0.2">
      <c r="A185" s="21">
        <v>0</v>
      </c>
      <c r="B185" s="32"/>
      <c r="H185" s="36">
        <f>IF(AND(B185&lt;&gt;"",B185=A185^2),1,0)</f>
        <v>0</v>
      </c>
    </row>
    <row r="186" spans="1:8" x14ac:dyDescent="0.2">
      <c r="A186" s="21">
        <v>1</v>
      </c>
      <c r="B186" s="32"/>
      <c r="H186" s="36">
        <f t="shared" si="2"/>
        <v>0</v>
      </c>
    </row>
    <row r="187" spans="1:8" x14ac:dyDescent="0.2">
      <c r="A187" s="21">
        <v>2</v>
      </c>
      <c r="B187" s="32"/>
      <c r="H187" s="36">
        <f t="shared" si="2"/>
        <v>0</v>
      </c>
    </row>
    <row r="188" spans="1:8" x14ac:dyDescent="0.2">
      <c r="A188" s="21">
        <v>3</v>
      </c>
      <c r="B188" s="32"/>
      <c r="H188" s="36">
        <f t="shared" si="2"/>
        <v>0</v>
      </c>
    </row>
    <row r="189" spans="1:8" x14ac:dyDescent="0.2">
      <c r="C189" s="10"/>
    </row>
    <row r="190" spans="1:8" ht="15" x14ac:dyDescent="0.25">
      <c r="A190" s="3" t="s">
        <v>108</v>
      </c>
      <c r="C190" s="10"/>
    </row>
    <row r="191" spans="1:8" x14ac:dyDescent="0.2">
      <c r="A191" s="3" t="s">
        <v>87</v>
      </c>
    </row>
    <row r="192" spans="1:8" x14ac:dyDescent="0.2">
      <c r="A192" s="10"/>
      <c r="C192" s="36">
        <f>IF(A192=3,1,0)</f>
        <v>0</v>
      </c>
    </row>
    <row r="193" spans="1:7" x14ac:dyDescent="0.2">
      <c r="A193" s="3" t="s">
        <v>88</v>
      </c>
    </row>
    <row r="194" spans="1:7" x14ac:dyDescent="0.2">
      <c r="A194" s="10"/>
      <c r="C194" s="36">
        <f>IF(A194=5,1,0)</f>
        <v>0</v>
      </c>
    </row>
    <row r="196" spans="1:7" x14ac:dyDescent="0.2">
      <c r="A196" s="3" t="s">
        <v>61</v>
      </c>
    </row>
    <row r="197" spans="1:7" x14ac:dyDescent="0.2">
      <c r="A197" s="3" t="s">
        <v>62</v>
      </c>
    </row>
    <row r="199" spans="1:7" ht="15" x14ac:dyDescent="0.25">
      <c r="A199" s="3" t="s">
        <v>109</v>
      </c>
    </row>
    <row r="200" spans="1:7" x14ac:dyDescent="0.2">
      <c r="A200" s="34"/>
      <c r="B200" s="3" t="s">
        <v>63</v>
      </c>
      <c r="G200" s="10"/>
    </row>
    <row r="201" spans="1:7" x14ac:dyDescent="0.2">
      <c r="A201" s="35"/>
      <c r="B201" s="3" t="s">
        <v>64</v>
      </c>
      <c r="G201" s="36">
        <f>IF(A201="x",1,0)</f>
        <v>0</v>
      </c>
    </row>
    <row r="203" spans="1:7" x14ac:dyDescent="0.2">
      <c r="A203" s="3" t="s">
        <v>96</v>
      </c>
    </row>
    <row r="205" spans="1:7" x14ac:dyDescent="0.2">
      <c r="A205" s="3" t="s">
        <v>89</v>
      </c>
    </row>
    <row r="206" spans="1:7" x14ac:dyDescent="0.2">
      <c r="A206" s="3" t="s">
        <v>90</v>
      </c>
    </row>
  </sheetData>
  <mergeCells count="34">
    <mergeCell ref="A167:A168"/>
    <mergeCell ref="A176:H176"/>
    <mergeCell ref="A123:A124"/>
    <mergeCell ref="A126:A127"/>
    <mergeCell ref="A129:A130"/>
    <mergeCell ref="A132:A133"/>
    <mergeCell ref="B132:B133"/>
    <mergeCell ref="A140:A141"/>
    <mergeCell ref="C132:D133"/>
    <mergeCell ref="C129:D130"/>
    <mergeCell ref="C126:D127"/>
    <mergeCell ref="C143:D144"/>
    <mergeCell ref="C146:D147"/>
    <mergeCell ref="C149:D150"/>
    <mergeCell ref="A143:A144"/>
    <mergeCell ref="A146:A147"/>
    <mergeCell ref="A149:A150"/>
    <mergeCell ref="B117:B118"/>
    <mergeCell ref="A111:A112"/>
    <mergeCell ref="A114:A115"/>
    <mergeCell ref="A117:A118"/>
    <mergeCell ref="B149:B150"/>
    <mergeCell ref="C114:D115"/>
    <mergeCell ref="C117:D118"/>
    <mergeCell ref="A5:H5"/>
    <mergeCell ref="A7:H7"/>
    <mergeCell ref="C20:E20"/>
    <mergeCell ref="C21:E21"/>
    <mergeCell ref="C22:E22"/>
    <mergeCell ref="C23:E23"/>
    <mergeCell ref="C24:E24"/>
    <mergeCell ref="A102:A103"/>
    <mergeCell ref="A108:A109"/>
    <mergeCell ref="C111:D112"/>
  </mergeCells>
  <conditionalFormatting sqref="C21:C24 F21:G24">
    <cfRule type="cellIs" dxfId="34" priority="25" operator="equal">
      <formula>""</formula>
    </cfRule>
  </conditionalFormatting>
  <conditionalFormatting sqref="B50:B52">
    <cfRule type="cellIs" dxfId="33" priority="23" operator="equal">
      <formula>""</formula>
    </cfRule>
  </conditionalFormatting>
  <conditionalFormatting sqref="C21:G24">
    <cfRule type="cellIs" dxfId="32" priority="22" operator="equal">
      <formula>""""""</formula>
    </cfRule>
  </conditionalFormatting>
  <conditionalFormatting sqref="A59 A61 A63">
    <cfRule type="cellIs" dxfId="31" priority="19" operator="equal">
      <formula>""</formula>
    </cfRule>
  </conditionalFormatting>
  <conditionalFormatting sqref="G79:G81">
    <cfRule type="cellIs" dxfId="30" priority="18" operator="equal">
      <formula>""</formula>
    </cfRule>
  </conditionalFormatting>
  <conditionalFormatting sqref="G84:G86">
    <cfRule type="cellIs" dxfId="29" priority="17" operator="equal">
      <formula>""</formula>
    </cfRule>
  </conditionalFormatting>
  <conditionalFormatting sqref="F87">
    <cfRule type="cellIs" dxfId="28" priority="16" operator="equal">
      <formula>""</formula>
    </cfRule>
  </conditionalFormatting>
  <conditionalFormatting sqref="H89">
    <cfRule type="cellIs" dxfId="27" priority="15" operator="equal">
      <formula>""</formula>
    </cfRule>
  </conditionalFormatting>
  <conditionalFormatting sqref="B93:C94">
    <cfRule type="cellIs" dxfId="26" priority="14" operator="equal">
      <formula>""</formula>
    </cfRule>
  </conditionalFormatting>
  <conditionalFormatting sqref="D97:D98 B97:B98">
    <cfRule type="cellIs" dxfId="25" priority="13" operator="equal">
      <formula>""</formula>
    </cfRule>
  </conditionalFormatting>
  <conditionalFormatting sqref="B108:B109 D108:D109 B111:B112 B114:B115 B117:B118">
    <cfRule type="cellIs" dxfId="24" priority="12" operator="equal">
      <formula>""</formula>
    </cfRule>
  </conditionalFormatting>
  <conditionalFormatting sqref="B123:B124 D123:D124 B126:B127 B129:B130 B132:B133">
    <cfRule type="cellIs" dxfId="23" priority="11" operator="equal">
      <formula>""</formula>
    </cfRule>
  </conditionalFormatting>
  <conditionalFormatting sqref="B140:B141 D140:D141 B143:B144 B146:B147 B149:B150">
    <cfRule type="cellIs" dxfId="22" priority="10" operator="equal">
      <formula>""</formula>
    </cfRule>
  </conditionalFormatting>
  <conditionalFormatting sqref="B182:B188">
    <cfRule type="cellIs" dxfId="21" priority="9" operator="equal">
      <formula>""</formula>
    </cfRule>
  </conditionalFormatting>
  <conditionalFormatting sqref="A200:A201">
    <cfRule type="cellIs" dxfId="20" priority="7" operator="equal">
      <formula>""</formula>
    </cfRule>
  </conditionalFormatting>
  <conditionalFormatting sqref="D50">
    <cfRule type="cellIs" dxfId="19" priority="6" operator="equal">
      <formula>""</formula>
    </cfRule>
  </conditionalFormatting>
  <conditionalFormatting sqref="D52">
    <cfRule type="cellIs" dxfId="18" priority="5" operator="equal">
      <formula>""</formula>
    </cfRule>
  </conditionalFormatting>
  <conditionalFormatting sqref="A192">
    <cfRule type="cellIs" dxfId="17" priority="4" operator="equal">
      <formula>""</formula>
    </cfRule>
  </conditionalFormatting>
  <conditionalFormatting sqref="A194">
    <cfRule type="cellIs" dxfId="16" priority="3" operator="equal">
      <formula>""</formula>
    </cfRule>
  </conditionalFormatting>
  <conditionalFormatting sqref="D51">
    <cfRule type="cellIs" dxfId="15" priority="1" operator="equal">
      <formula>""</formula>
    </cfRule>
  </conditionalFormatting>
  <hyperlinks>
    <hyperlink ref="A156" r:id="rId1" xr:uid="{AD71AE12-E73F-4E36-AD95-D818FBDA62FF}"/>
    <hyperlink ref="A173" r:id="rId2" xr:uid="{9FF6BFAB-E791-4054-B6B1-30BF5044E530}"/>
    <hyperlink ref="A162" r:id="rId3" xr:uid="{D6916119-1C79-49CA-A870-16BBB2BE6569}"/>
    <hyperlink ref="A69" r:id="rId4" xr:uid="{81FD961D-66BA-4F37-BFE8-8D0287DDAD26}"/>
  </hyperlinks>
  <pageMargins left="0.7" right="0.7" top="0.78740157499999996" bottom="0.78740157499999996" header="0.3" footer="0.3"/>
  <pageSetup paperSize="9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BO50"/>
  <sheetViews>
    <sheetView showGridLines="0" zoomScale="70" zoomScaleNormal="70" workbookViewId="0"/>
  </sheetViews>
  <sheetFormatPr baseColWidth="10" defaultColWidth="5" defaultRowHeight="20.25" customHeight="1" x14ac:dyDescent="0.25"/>
  <cols>
    <col min="34" max="34" width="112.7109375" customWidth="1"/>
    <col min="35" max="67" width="4.140625" customWidth="1"/>
  </cols>
  <sheetData>
    <row r="1" spans="1:67" ht="20.25" customHeight="1" x14ac:dyDescent="0.25">
      <c r="A1" s="41">
        <f>AI1</f>
        <v>0</v>
      </c>
      <c r="B1" s="41">
        <f t="shared" ref="B1:B24" si="0">AJ1</f>
        <v>0</v>
      </c>
      <c r="C1" s="41">
        <f t="shared" ref="C1:C24" si="1">AK1</f>
        <v>0</v>
      </c>
      <c r="D1" s="41">
        <f t="shared" ref="D1:D24" si="2">AL1</f>
        <v>0</v>
      </c>
      <c r="E1" s="41">
        <f t="shared" ref="E1:E24" si="3">AM1</f>
        <v>0</v>
      </c>
      <c r="F1" s="41">
        <f t="shared" ref="F1:F24" si="4">AN1</f>
        <v>0</v>
      </c>
      <c r="G1" s="41">
        <f t="shared" ref="G1:G24" si="5">AO1</f>
        <v>0</v>
      </c>
      <c r="H1" s="42">
        <f t="shared" ref="H1:H24" si="6">AP1</f>
        <v>0</v>
      </c>
      <c r="I1" s="42">
        <f t="shared" ref="I1:I24" si="7">AQ1</f>
        <v>0</v>
      </c>
      <c r="J1" s="42">
        <f t="shared" ref="J1:J24" si="8">AR1</f>
        <v>0</v>
      </c>
      <c r="K1" s="42">
        <f t="shared" ref="K1:K24" si="9">AS1</f>
        <v>0</v>
      </c>
      <c r="L1" s="42">
        <f t="shared" ref="L1:L24" si="10">AT1</f>
        <v>0</v>
      </c>
      <c r="M1" s="42">
        <f t="shared" ref="M1:M24" si="11">AU1</f>
        <v>0</v>
      </c>
      <c r="N1" s="42">
        <f t="shared" ref="N1:N24" si="12">AV1</f>
        <v>0</v>
      </c>
      <c r="O1" s="42">
        <f t="shared" ref="O1:O24" si="13">AW1</f>
        <v>0</v>
      </c>
      <c r="P1" s="42">
        <f t="shared" ref="P1:P24" si="14">AX1</f>
        <v>0</v>
      </c>
      <c r="Q1" s="42">
        <f t="shared" ref="Q1:Q24" si="15">AY1</f>
        <v>0</v>
      </c>
      <c r="R1" s="42">
        <f t="shared" ref="R1:R24" si="16">AZ1</f>
        <v>0</v>
      </c>
      <c r="S1" s="42">
        <f t="shared" ref="S1:S24" si="17">BA1</f>
        <v>0</v>
      </c>
      <c r="T1" s="42">
        <f t="shared" ref="T1:T24" si="18">BB1</f>
        <v>0</v>
      </c>
      <c r="U1" s="42">
        <f t="shared" ref="U1:U24" si="19">BC1</f>
        <v>0</v>
      </c>
      <c r="V1" s="42">
        <f t="shared" ref="V1:V24" si="20">BD1</f>
        <v>0</v>
      </c>
      <c r="W1" s="42">
        <f t="shared" ref="W1:W24" si="21">BE1</f>
        <v>0</v>
      </c>
      <c r="X1" s="42">
        <f t="shared" ref="X1:X24" si="22">BF1</f>
        <v>0</v>
      </c>
      <c r="Y1" s="42">
        <f t="shared" ref="Y1:Y24" si="23">BG1</f>
        <v>0</v>
      </c>
      <c r="Z1" s="42">
        <f t="shared" ref="Z1:Z24" si="24">BH1</f>
        <v>0</v>
      </c>
      <c r="AA1" s="42">
        <f t="shared" ref="AA1:AA24" si="25">BI1</f>
        <v>0</v>
      </c>
      <c r="AB1" s="42">
        <f t="shared" ref="AB1:AB24" si="26">BJ1</f>
        <v>0</v>
      </c>
      <c r="AC1" s="42">
        <f t="shared" ref="AC1:AC24" si="27">BK1</f>
        <v>0</v>
      </c>
      <c r="AD1" s="42">
        <f t="shared" ref="AD1:AD24" si="28">BL1</f>
        <v>0</v>
      </c>
      <c r="AE1" s="42">
        <f t="shared" ref="AE1:AE24" si="29">BM1</f>
        <v>0</v>
      </c>
      <c r="AF1" s="42">
        <f t="shared" ref="AF1:AF24" si="30">BN1</f>
        <v>0</v>
      </c>
      <c r="AG1" s="42">
        <f t="shared" ref="AG1:AG24" si="31">BO1</f>
        <v>0</v>
      </c>
      <c r="AH1" s="1"/>
      <c r="AI1" s="45">
        <f>Aufgaben!F50</f>
        <v>0</v>
      </c>
      <c r="AJ1" s="45">
        <f>Aufgaben!I86</f>
        <v>0</v>
      </c>
      <c r="AK1" s="45">
        <f>Aufgaben!J89</f>
        <v>0</v>
      </c>
      <c r="AL1" s="45">
        <f>Aufgaben!J89</f>
        <v>0</v>
      </c>
      <c r="AM1" s="45">
        <f>Aufgaben!F50</f>
        <v>0</v>
      </c>
      <c r="AN1" s="45">
        <f>Aufgaben!F61</f>
        <v>0</v>
      </c>
      <c r="AO1" s="45">
        <f>Aufgaben!J89</f>
        <v>0</v>
      </c>
      <c r="AP1" s="45">
        <f>Aufgaben!G51</f>
        <v>0</v>
      </c>
      <c r="AQ1" s="45">
        <f>Aufgaben!I80</f>
        <v>0</v>
      </c>
      <c r="AR1" s="45">
        <f>Aufgaben!F59</f>
        <v>0</v>
      </c>
      <c r="AS1" s="45">
        <f>Aufgaben!I86</f>
        <v>0</v>
      </c>
      <c r="AT1" s="45">
        <f>Aufgaben!G51</f>
        <v>0</v>
      </c>
      <c r="AU1" s="45">
        <f>Aufgaben!I86</f>
        <v>0</v>
      </c>
      <c r="AV1" s="45">
        <f>Aufgaben!F50</f>
        <v>0</v>
      </c>
      <c r="AW1" s="45">
        <f>Aufgaben!F63</f>
        <v>0</v>
      </c>
      <c r="AX1" s="45">
        <f>Aufgaben!I23</f>
        <v>0</v>
      </c>
      <c r="AY1" s="45">
        <f>Aufgaben!I86</f>
        <v>0</v>
      </c>
      <c r="AZ1" s="45">
        <f>Aufgaben!F61</f>
        <v>0</v>
      </c>
      <c r="BA1" s="45">
        <f>Aufgaben!I80</f>
        <v>0</v>
      </c>
      <c r="BB1" s="45">
        <f>Aufgaben!G51</f>
        <v>0</v>
      </c>
      <c r="BC1" s="45">
        <f>Aufgaben!J89</f>
        <v>0</v>
      </c>
      <c r="BD1" s="45">
        <f>Aufgaben!F59</f>
        <v>0</v>
      </c>
      <c r="BE1" s="45">
        <f>Aufgaben!I86</f>
        <v>0</v>
      </c>
      <c r="BF1" s="45">
        <f>Aufgaben!I79</f>
        <v>0</v>
      </c>
      <c r="BG1" s="45">
        <f>Aufgaben!J89</f>
        <v>0</v>
      </c>
      <c r="BH1" s="45">
        <f>Aufgaben!J89</f>
        <v>0</v>
      </c>
      <c r="BI1" s="45">
        <f>Aufgaben!G51</f>
        <v>0</v>
      </c>
      <c r="BJ1" s="45">
        <f>Aufgaben!J89</f>
        <v>0</v>
      </c>
      <c r="BK1" s="45">
        <f>Aufgaben!I86</f>
        <v>0</v>
      </c>
      <c r="BL1" s="45">
        <f>Aufgaben!J89</f>
        <v>0</v>
      </c>
      <c r="BM1" s="45">
        <f>Aufgaben!I79</f>
        <v>0</v>
      </c>
      <c r="BN1" s="45">
        <f>Aufgaben!F61</f>
        <v>0</v>
      </c>
      <c r="BO1" s="45">
        <f>Aufgaben!F51</f>
        <v>0</v>
      </c>
    </row>
    <row r="2" spans="1:67" ht="20.25" customHeight="1" x14ac:dyDescent="0.25">
      <c r="A2" s="41">
        <f t="shared" ref="A2:A24" si="32">AI2</f>
        <v>0</v>
      </c>
      <c r="B2" s="41">
        <f t="shared" si="0"/>
        <v>0</v>
      </c>
      <c r="C2" s="41">
        <f t="shared" si="1"/>
        <v>0</v>
      </c>
      <c r="D2" s="41">
        <f t="shared" si="2"/>
        <v>0</v>
      </c>
      <c r="E2" s="41">
        <f t="shared" si="3"/>
        <v>0</v>
      </c>
      <c r="F2" s="41">
        <f t="shared" si="4"/>
        <v>0</v>
      </c>
      <c r="G2" s="41">
        <f t="shared" si="5"/>
        <v>0</v>
      </c>
      <c r="H2" s="42">
        <f t="shared" si="6"/>
        <v>0</v>
      </c>
      <c r="I2" s="42">
        <f t="shared" si="7"/>
        <v>0</v>
      </c>
      <c r="J2" s="42">
        <f t="shared" si="8"/>
        <v>0</v>
      </c>
      <c r="K2" s="42">
        <f t="shared" si="9"/>
        <v>0</v>
      </c>
      <c r="L2" s="42">
        <f t="shared" si="10"/>
        <v>0</v>
      </c>
      <c r="M2" s="42">
        <f t="shared" si="11"/>
        <v>0</v>
      </c>
      <c r="N2" s="42">
        <f t="shared" si="12"/>
        <v>0</v>
      </c>
      <c r="O2" s="42">
        <f t="shared" si="13"/>
        <v>0</v>
      </c>
      <c r="P2" s="41">
        <f t="shared" si="14"/>
        <v>0</v>
      </c>
      <c r="Q2" s="42">
        <f t="shared" si="15"/>
        <v>0</v>
      </c>
      <c r="R2" s="42">
        <f t="shared" si="16"/>
        <v>0</v>
      </c>
      <c r="S2" s="42">
        <f t="shared" si="17"/>
        <v>0</v>
      </c>
      <c r="T2" s="42">
        <f t="shared" si="18"/>
        <v>0</v>
      </c>
      <c r="U2" s="42">
        <f t="shared" si="19"/>
        <v>0</v>
      </c>
      <c r="V2" s="42">
        <f t="shared" si="20"/>
        <v>0</v>
      </c>
      <c r="W2" s="42">
        <f t="shared" si="21"/>
        <v>0</v>
      </c>
      <c r="X2" s="42">
        <f t="shared" si="22"/>
        <v>0</v>
      </c>
      <c r="Y2" s="42">
        <f t="shared" si="23"/>
        <v>0</v>
      </c>
      <c r="Z2" s="42">
        <f t="shared" si="24"/>
        <v>0</v>
      </c>
      <c r="AA2" s="42">
        <f t="shared" si="25"/>
        <v>0</v>
      </c>
      <c r="AB2" s="42">
        <f t="shared" si="26"/>
        <v>0</v>
      </c>
      <c r="AC2" s="42">
        <f t="shared" si="27"/>
        <v>0</v>
      </c>
      <c r="AD2" s="42">
        <f t="shared" si="28"/>
        <v>0</v>
      </c>
      <c r="AE2" s="42">
        <f t="shared" si="29"/>
        <v>0</v>
      </c>
      <c r="AF2" s="42">
        <f t="shared" si="30"/>
        <v>0</v>
      </c>
      <c r="AG2" s="42">
        <f t="shared" si="31"/>
        <v>0</v>
      </c>
      <c r="AH2" s="1"/>
      <c r="AI2" s="45">
        <f>Aufgaben!J89</f>
        <v>0</v>
      </c>
      <c r="AJ2" s="45">
        <f>Aufgaben!G98</f>
        <v>0</v>
      </c>
      <c r="AK2" s="45">
        <f>Aufgaben!H21</f>
        <v>0</v>
      </c>
      <c r="AL2" s="45">
        <f>Aufgaben!G98</f>
        <v>0</v>
      </c>
      <c r="AM2" s="45">
        <f>Aufgaben!F109</f>
        <v>0</v>
      </c>
      <c r="AN2" s="45">
        <f>Aufgaben!G109</f>
        <v>0</v>
      </c>
      <c r="AO2" s="45">
        <f>Aufgaben!I81</f>
        <v>0</v>
      </c>
      <c r="AP2" s="45">
        <f>Aufgaben!G109</f>
        <v>0</v>
      </c>
      <c r="AQ2" s="45">
        <f>Aufgaben!I21</f>
        <v>0</v>
      </c>
      <c r="AR2" s="45">
        <f>Aufgaben!F112</f>
        <v>0</v>
      </c>
      <c r="AS2" s="45">
        <f>Aufgaben!G108</f>
        <v>0</v>
      </c>
      <c r="AT2" s="45">
        <f>Aufgaben!H23</f>
        <v>0</v>
      </c>
      <c r="AU2" s="45">
        <f>Aufgaben!I23</f>
        <v>0</v>
      </c>
      <c r="AV2" s="45">
        <f>Aufgaben!G98</f>
        <v>0</v>
      </c>
      <c r="AW2" s="45">
        <f>Aufgaben!F115</f>
        <v>0</v>
      </c>
      <c r="AX2" s="45">
        <f>Aufgaben!E94</f>
        <v>0</v>
      </c>
      <c r="AY2" s="45">
        <f>Aufgaben!G108</f>
        <v>0</v>
      </c>
      <c r="AZ2" s="45">
        <f>Aufgaben!F93</f>
        <v>0</v>
      </c>
      <c r="BA2" s="45">
        <f>Aufgaben!F109</f>
        <v>0</v>
      </c>
      <c r="BB2" s="45">
        <f>Aufgaben!F111</f>
        <v>0</v>
      </c>
      <c r="BC2" s="45">
        <f>Aufgaben!H23</f>
        <v>0</v>
      </c>
      <c r="BD2" s="45">
        <f>Aufgaben!G109</f>
        <v>0</v>
      </c>
      <c r="BE2" s="45">
        <f>Aufgaben!F109</f>
        <v>0</v>
      </c>
      <c r="BF2" s="45">
        <f>Aufgaben!I22</f>
        <v>0</v>
      </c>
      <c r="BG2" s="45">
        <f>Aufgaben!G97</f>
        <v>0</v>
      </c>
      <c r="BH2" s="45">
        <f>Aufgaben!F50</f>
        <v>0</v>
      </c>
      <c r="BI2" s="45">
        <f>Aufgaben!F111</f>
        <v>0</v>
      </c>
      <c r="BJ2" s="45">
        <f>Aufgaben!I22</f>
        <v>0</v>
      </c>
      <c r="BK2" s="45">
        <f>Aufgaben!F111</f>
        <v>0</v>
      </c>
      <c r="BL2" s="45">
        <f>Aufgaben!F109</f>
        <v>0</v>
      </c>
      <c r="BM2" s="45">
        <f>Aufgaben!J21</f>
        <v>0</v>
      </c>
      <c r="BN2" s="45">
        <f>Aufgaben!I81</f>
        <v>0</v>
      </c>
      <c r="BO2" s="45">
        <f>Aufgaben!I81</f>
        <v>0</v>
      </c>
    </row>
    <row r="3" spans="1:67" ht="20.25" customHeight="1" x14ac:dyDescent="0.25">
      <c r="A3" s="41">
        <f t="shared" si="32"/>
        <v>0</v>
      </c>
      <c r="B3" s="41">
        <f t="shared" si="0"/>
        <v>0</v>
      </c>
      <c r="C3" s="41">
        <f t="shared" si="1"/>
        <v>0</v>
      </c>
      <c r="D3" s="41">
        <f t="shared" si="2"/>
        <v>0</v>
      </c>
      <c r="E3" s="41">
        <f t="shared" si="3"/>
        <v>0</v>
      </c>
      <c r="F3" s="41">
        <f t="shared" si="4"/>
        <v>0</v>
      </c>
      <c r="G3" s="41">
        <f t="shared" si="5"/>
        <v>0</v>
      </c>
      <c r="H3" s="42">
        <f t="shared" si="6"/>
        <v>0</v>
      </c>
      <c r="I3" s="42">
        <f t="shared" si="7"/>
        <v>0</v>
      </c>
      <c r="J3" s="41">
        <f t="shared" si="8"/>
        <v>0</v>
      </c>
      <c r="K3" s="42">
        <f t="shared" si="9"/>
        <v>0</v>
      </c>
      <c r="L3" s="42">
        <f t="shared" si="10"/>
        <v>0</v>
      </c>
      <c r="M3" s="42">
        <f t="shared" si="11"/>
        <v>0</v>
      </c>
      <c r="N3" s="42">
        <f t="shared" si="12"/>
        <v>0</v>
      </c>
      <c r="O3" s="42">
        <f t="shared" si="13"/>
        <v>0</v>
      </c>
      <c r="P3" s="42">
        <f t="shared" si="14"/>
        <v>0</v>
      </c>
      <c r="Q3" s="42">
        <f t="shared" si="15"/>
        <v>0</v>
      </c>
      <c r="R3" s="41">
        <f t="shared" si="16"/>
        <v>0</v>
      </c>
      <c r="S3" s="42">
        <f t="shared" si="17"/>
        <v>0</v>
      </c>
      <c r="T3" s="42">
        <f t="shared" si="18"/>
        <v>0</v>
      </c>
      <c r="U3" s="42">
        <f t="shared" si="19"/>
        <v>0</v>
      </c>
      <c r="V3" s="42">
        <f t="shared" si="20"/>
        <v>0</v>
      </c>
      <c r="W3" s="42">
        <f t="shared" si="21"/>
        <v>0</v>
      </c>
      <c r="X3" s="42">
        <f t="shared" si="22"/>
        <v>0</v>
      </c>
      <c r="Y3" s="42">
        <f t="shared" si="23"/>
        <v>0</v>
      </c>
      <c r="Z3" s="42">
        <f t="shared" si="24"/>
        <v>0</v>
      </c>
      <c r="AA3" s="42">
        <f t="shared" si="25"/>
        <v>0</v>
      </c>
      <c r="AB3" s="42">
        <f t="shared" si="26"/>
        <v>0</v>
      </c>
      <c r="AC3" s="42">
        <f t="shared" si="27"/>
        <v>0</v>
      </c>
      <c r="AD3" s="42">
        <f t="shared" si="28"/>
        <v>0</v>
      </c>
      <c r="AE3" s="42">
        <f t="shared" si="29"/>
        <v>0</v>
      </c>
      <c r="AF3" s="42">
        <f t="shared" si="30"/>
        <v>0</v>
      </c>
      <c r="AG3" s="42">
        <f t="shared" si="31"/>
        <v>0</v>
      </c>
      <c r="AH3" s="1"/>
      <c r="AI3" s="45">
        <f>Aufgaben!F61</f>
        <v>0</v>
      </c>
      <c r="AJ3" s="45">
        <f>Aufgaben!G98</f>
        <v>0</v>
      </c>
      <c r="AK3" s="45">
        <f>Aufgaben!F115</f>
        <v>0</v>
      </c>
      <c r="AL3" s="45">
        <f>Aufgaben!I24</f>
        <v>0</v>
      </c>
      <c r="AM3" s="45">
        <f>Aufgaben!F123</f>
        <v>0</v>
      </c>
      <c r="AN3" s="45">
        <f>Aufgaben!I24</f>
        <v>0</v>
      </c>
      <c r="AO3" s="45">
        <f>Aufgaben!J23</f>
        <v>0</v>
      </c>
      <c r="AP3" s="45">
        <f>Aufgaben!F115</f>
        <v>0</v>
      </c>
      <c r="AQ3" s="45">
        <f>Aufgaben!G108</f>
        <v>0</v>
      </c>
      <c r="AR3" s="45">
        <f>Aufgaben!F59</f>
        <v>0</v>
      </c>
      <c r="AS3" s="45">
        <f>Aufgaben!F115</f>
        <v>0</v>
      </c>
      <c r="AT3" s="45">
        <f>Aufgaben!G98</f>
        <v>0</v>
      </c>
      <c r="AU3" s="45">
        <f>Aufgaben!J23</f>
        <v>0</v>
      </c>
      <c r="AV3" s="45">
        <f>Aufgaben!E94</f>
        <v>0</v>
      </c>
      <c r="AW3" s="45">
        <f>Aufgaben!F63</f>
        <v>0</v>
      </c>
      <c r="AX3" s="45">
        <f>Aufgaben!F123</f>
        <v>0</v>
      </c>
      <c r="AY3" s="45">
        <f>Aufgaben!F63</f>
        <v>0</v>
      </c>
      <c r="AZ3" s="45">
        <f>Aufgaben!F124</f>
        <v>0</v>
      </c>
      <c r="BA3" s="45">
        <f>Aufgaben!I80</f>
        <v>0</v>
      </c>
      <c r="BB3" s="45">
        <f>Aufgaben!F124</f>
        <v>0</v>
      </c>
      <c r="BC3" s="45">
        <f>Aufgaben!F124</f>
        <v>0</v>
      </c>
      <c r="BD3" s="45">
        <f>Aufgaben!G109</f>
        <v>0</v>
      </c>
      <c r="BE3" s="45">
        <f>Aufgaben!I79</f>
        <v>0</v>
      </c>
      <c r="BF3" s="45">
        <f>Aufgaben!F114</f>
        <v>0</v>
      </c>
      <c r="BG3" s="45">
        <f>Aufgaben!F115</f>
        <v>0</v>
      </c>
      <c r="BH3" s="45">
        <f>Aufgaben!F112</f>
        <v>0</v>
      </c>
      <c r="BI3" s="45">
        <f>Aufgaben!I79</f>
        <v>0</v>
      </c>
      <c r="BJ3" s="45">
        <f>Aufgaben!G109</f>
        <v>0</v>
      </c>
      <c r="BK3" s="45">
        <f>Aufgaben!E94</f>
        <v>0</v>
      </c>
      <c r="BL3" s="45">
        <f>Aufgaben!F111</f>
        <v>0</v>
      </c>
      <c r="BM3" s="45">
        <f>Aufgaben!G97</f>
        <v>0</v>
      </c>
      <c r="BN3" s="45">
        <f>Aufgaben!F108</f>
        <v>0</v>
      </c>
      <c r="BO3" s="45">
        <f>Aufgaben!J89</f>
        <v>0</v>
      </c>
    </row>
    <row r="4" spans="1:67" ht="20.25" customHeight="1" x14ac:dyDescent="0.25">
      <c r="A4" s="41">
        <f t="shared" si="32"/>
        <v>0</v>
      </c>
      <c r="B4" s="41">
        <f t="shared" si="0"/>
        <v>0</v>
      </c>
      <c r="C4" s="41">
        <f t="shared" si="1"/>
        <v>0</v>
      </c>
      <c r="D4" s="41">
        <f t="shared" si="2"/>
        <v>0</v>
      </c>
      <c r="E4" s="41">
        <f t="shared" si="3"/>
        <v>0</v>
      </c>
      <c r="F4" s="41">
        <f t="shared" si="4"/>
        <v>0</v>
      </c>
      <c r="G4" s="41">
        <f t="shared" si="5"/>
        <v>0</v>
      </c>
      <c r="H4" s="42">
        <f t="shared" si="6"/>
        <v>0</v>
      </c>
      <c r="I4" s="42">
        <f t="shared" si="7"/>
        <v>0</v>
      </c>
      <c r="J4" s="42">
        <f t="shared" si="8"/>
        <v>0</v>
      </c>
      <c r="K4" s="42">
        <f t="shared" si="9"/>
        <v>0</v>
      </c>
      <c r="L4" s="42">
        <f t="shared" si="10"/>
        <v>0</v>
      </c>
      <c r="M4" s="42">
        <f t="shared" si="11"/>
        <v>0</v>
      </c>
      <c r="N4" s="42">
        <f t="shared" si="12"/>
        <v>0</v>
      </c>
      <c r="O4" s="42">
        <f t="shared" si="13"/>
        <v>0</v>
      </c>
      <c r="P4" s="42">
        <f t="shared" si="14"/>
        <v>0</v>
      </c>
      <c r="Q4" s="42">
        <f t="shared" si="15"/>
        <v>0</v>
      </c>
      <c r="R4" s="42">
        <f t="shared" si="16"/>
        <v>0</v>
      </c>
      <c r="S4" s="42">
        <f t="shared" si="17"/>
        <v>0</v>
      </c>
      <c r="T4" s="42">
        <f t="shared" si="18"/>
        <v>0</v>
      </c>
      <c r="U4" s="42">
        <f t="shared" si="19"/>
        <v>0</v>
      </c>
      <c r="V4" s="42">
        <f t="shared" si="20"/>
        <v>0</v>
      </c>
      <c r="W4" s="42">
        <f t="shared" si="21"/>
        <v>0</v>
      </c>
      <c r="X4" s="42">
        <f t="shared" si="22"/>
        <v>0</v>
      </c>
      <c r="Y4" s="42">
        <f t="shared" si="23"/>
        <v>0</v>
      </c>
      <c r="Z4" s="42">
        <f t="shared" si="24"/>
        <v>0</v>
      </c>
      <c r="AA4" s="42">
        <f t="shared" si="25"/>
        <v>0</v>
      </c>
      <c r="AB4" s="41">
        <f t="shared" si="26"/>
        <v>0</v>
      </c>
      <c r="AC4" s="42">
        <f t="shared" si="27"/>
        <v>0</v>
      </c>
      <c r="AD4" s="42">
        <f t="shared" si="28"/>
        <v>0</v>
      </c>
      <c r="AE4" s="42">
        <f t="shared" si="29"/>
        <v>0</v>
      </c>
      <c r="AF4" s="42">
        <f t="shared" si="30"/>
        <v>0</v>
      </c>
      <c r="AG4" s="42">
        <f t="shared" si="31"/>
        <v>0</v>
      </c>
      <c r="AH4" s="1"/>
      <c r="AI4" s="45">
        <f>Aufgaben!F98</f>
        <v>0</v>
      </c>
      <c r="AJ4" s="45">
        <f>Aufgaben!G52</f>
        <v>0</v>
      </c>
      <c r="AK4" s="45">
        <f>Aufgaben!G141</f>
        <v>0</v>
      </c>
      <c r="AL4" s="45">
        <f>Aufgaben!F123</f>
        <v>0</v>
      </c>
      <c r="AM4" s="45">
        <f>Aufgaben!F59</f>
        <v>0</v>
      </c>
      <c r="AN4" s="45">
        <f>Aufgaben!G141</f>
        <v>0</v>
      </c>
      <c r="AO4" s="45">
        <f>Aufgaben!F127</f>
        <v>0</v>
      </c>
      <c r="AP4" s="45">
        <f>Aufgaben!I81</f>
        <v>0</v>
      </c>
      <c r="AQ4" s="45">
        <f>Aufgaben!F52</f>
        <v>0</v>
      </c>
      <c r="AR4" s="45">
        <f>Aufgaben!F132</f>
        <v>0</v>
      </c>
      <c r="AS4" s="45">
        <f>Aufgaben!J21</f>
        <v>0</v>
      </c>
      <c r="AT4" s="45">
        <f>Aufgaben!F129</f>
        <v>0</v>
      </c>
      <c r="AU4" s="45">
        <f>Aufgaben!F132</f>
        <v>0</v>
      </c>
      <c r="AV4" s="45">
        <f>Aufgaben!F93</f>
        <v>0</v>
      </c>
      <c r="AW4" s="45">
        <f>Aufgaben!F50</f>
        <v>0</v>
      </c>
      <c r="AX4" s="45">
        <f>Aufgaben!F132</f>
        <v>0</v>
      </c>
      <c r="AY4" s="45">
        <f>Aufgaben!F129</f>
        <v>0</v>
      </c>
      <c r="AZ4" s="45">
        <f>Aufgaben!H21</f>
        <v>0</v>
      </c>
      <c r="BA4" s="45">
        <f>Aufgaben!F129</f>
        <v>0</v>
      </c>
      <c r="BB4" s="45">
        <f>Aufgaben!G50</f>
        <v>0</v>
      </c>
      <c r="BC4" s="45">
        <f>Aufgaben!I22</f>
        <v>0</v>
      </c>
      <c r="BD4" s="45">
        <f>Aufgaben!F59</f>
        <v>0</v>
      </c>
      <c r="BE4" s="45">
        <f>Aufgaben!F127</f>
        <v>0</v>
      </c>
      <c r="BF4" s="45">
        <f>Aufgaben!H22</f>
        <v>0</v>
      </c>
      <c r="BG4" s="45">
        <f>Aufgaben!G97</f>
        <v>0</v>
      </c>
      <c r="BH4" s="45">
        <f>Aufgaben!G50</f>
        <v>0</v>
      </c>
      <c r="BI4" s="45">
        <f>Aufgaben!E94</f>
        <v>0</v>
      </c>
      <c r="BJ4" s="45">
        <f>Aufgaben!F117</f>
        <v>0</v>
      </c>
      <c r="BK4" s="45">
        <f>Aufgaben!H24</f>
        <v>0</v>
      </c>
      <c r="BL4" s="45">
        <f>Aufgaben!F93</f>
        <v>0</v>
      </c>
      <c r="BM4" s="45">
        <f>Aufgaben!F111</f>
        <v>0</v>
      </c>
      <c r="BN4" s="45">
        <f>Aufgaben!G50</f>
        <v>0</v>
      </c>
      <c r="BO4" s="45">
        <f>Aufgaben!F61</f>
        <v>0</v>
      </c>
    </row>
    <row r="5" spans="1:67" ht="20.25" customHeight="1" x14ac:dyDescent="0.25">
      <c r="A5" s="41">
        <f t="shared" si="32"/>
        <v>0</v>
      </c>
      <c r="B5" s="41">
        <f t="shared" si="0"/>
        <v>0</v>
      </c>
      <c r="C5" s="41">
        <f t="shared" si="1"/>
        <v>0</v>
      </c>
      <c r="D5" s="41">
        <f t="shared" si="2"/>
        <v>0</v>
      </c>
      <c r="E5" s="41">
        <f t="shared" si="3"/>
        <v>0</v>
      </c>
      <c r="F5" s="41">
        <f t="shared" si="4"/>
        <v>0</v>
      </c>
      <c r="G5" s="41">
        <f t="shared" si="5"/>
        <v>0</v>
      </c>
      <c r="H5" s="42">
        <f t="shared" si="6"/>
        <v>0</v>
      </c>
      <c r="I5" s="42">
        <f t="shared" si="7"/>
        <v>0</v>
      </c>
      <c r="J5" s="42">
        <f t="shared" si="8"/>
        <v>0</v>
      </c>
      <c r="K5" s="42">
        <f t="shared" si="9"/>
        <v>0</v>
      </c>
      <c r="L5" s="42">
        <f t="shared" si="10"/>
        <v>0</v>
      </c>
      <c r="M5" s="42">
        <f t="shared" si="11"/>
        <v>0</v>
      </c>
      <c r="N5" s="42">
        <f t="shared" si="12"/>
        <v>0</v>
      </c>
      <c r="O5" s="42">
        <f t="shared" si="13"/>
        <v>0</v>
      </c>
      <c r="P5" s="42">
        <f t="shared" si="14"/>
        <v>0</v>
      </c>
      <c r="Q5" s="42">
        <f t="shared" si="15"/>
        <v>0</v>
      </c>
      <c r="R5" s="42">
        <f t="shared" si="16"/>
        <v>0</v>
      </c>
      <c r="S5" s="42">
        <f t="shared" si="17"/>
        <v>0</v>
      </c>
      <c r="T5" s="42">
        <f t="shared" si="18"/>
        <v>0</v>
      </c>
      <c r="U5" s="42">
        <f t="shared" si="19"/>
        <v>0</v>
      </c>
      <c r="V5" s="42">
        <f t="shared" si="20"/>
        <v>0</v>
      </c>
      <c r="W5" s="41">
        <f t="shared" si="21"/>
        <v>0</v>
      </c>
      <c r="X5" s="41">
        <f t="shared" si="22"/>
        <v>0</v>
      </c>
      <c r="Y5" s="42">
        <f t="shared" si="23"/>
        <v>0</v>
      </c>
      <c r="Z5" s="42">
        <f t="shared" si="24"/>
        <v>0</v>
      </c>
      <c r="AA5" s="42">
        <f t="shared" si="25"/>
        <v>0</v>
      </c>
      <c r="AB5" s="41">
        <f t="shared" si="26"/>
        <v>0</v>
      </c>
      <c r="AC5" s="42">
        <f t="shared" si="27"/>
        <v>0</v>
      </c>
      <c r="AD5" s="42">
        <f t="shared" si="28"/>
        <v>0</v>
      </c>
      <c r="AE5" s="42">
        <f t="shared" si="29"/>
        <v>0</v>
      </c>
      <c r="AF5" s="41">
        <f t="shared" si="30"/>
        <v>0</v>
      </c>
      <c r="AG5" s="41">
        <f t="shared" si="31"/>
        <v>0</v>
      </c>
      <c r="AH5" s="1"/>
      <c r="AI5" s="45">
        <f>Aufgaben!E94</f>
        <v>0</v>
      </c>
      <c r="AJ5" s="45">
        <f>Aufgaben!F114</f>
        <v>0</v>
      </c>
      <c r="AK5" s="45">
        <f>Aufgaben!G108</f>
        <v>0</v>
      </c>
      <c r="AL5" s="45">
        <f>Aufgaben!F50</f>
        <v>0</v>
      </c>
      <c r="AM5" s="45">
        <f>Aufgaben!F112</f>
        <v>0</v>
      </c>
      <c r="AN5" s="45">
        <f>Aufgaben!F147</f>
        <v>0</v>
      </c>
      <c r="AO5" s="45">
        <f>Aufgaben!J23</f>
        <v>0</v>
      </c>
      <c r="AP5" s="45">
        <f>Aufgaben!F147</f>
        <v>0</v>
      </c>
      <c r="AQ5" s="45">
        <f>Aufgaben!G98</f>
        <v>0</v>
      </c>
      <c r="AR5" s="45">
        <f>Aufgaben!F112</f>
        <v>0</v>
      </c>
      <c r="AS5" s="45">
        <f>Aufgaben!G98</f>
        <v>0</v>
      </c>
      <c r="AT5" s="45">
        <f>Aufgaben!F124</f>
        <v>0</v>
      </c>
      <c r="AU5" s="45">
        <f>Aufgaben!F109</f>
        <v>0</v>
      </c>
      <c r="AV5" s="45">
        <f>Aufgaben!F126</f>
        <v>0</v>
      </c>
      <c r="AW5" s="45">
        <f>Aufgaben!F143</f>
        <v>0</v>
      </c>
      <c r="AX5" s="45">
        <f>Aufgaben!F126</f>
        <v>0</v>
      </c>
      <c r="AY5" s="45">
        <f>Aufgaben!F50</f>
        <v>0</v>
      </c>
      <c r="AZ5" s="45">
        <f>Aufgaben!F140</f>
        <v>0</v>
      </c>
      <c r="BA5" s="45">
        <f>Aufgaben!E94</f>
        <v>0</v>
      </c>
      <c r="BB5" s="45">
        <f>Aufgaben!F140</f>
        <v>0</v>
      </c>
      <c r="BC5" s="45">
        <f>Aufgaben!I81</f>
        <v>0</v>
      </c>
      <c r="BD5" s="45">
        <f>Aufgaben!F140</f>
        <v>0</v>
      </c>
      <c r="BE5" s="45">
        <f>Aufgaben!E94</f>
        <v>0</v>
      </c>
      <c r="BF5" s="45">
        <f>Aufgaben!G141</f>
        <v>0</v>
      </c>
      <c r="BG5" s="45">
        <f>Aufgaben!I81</f>
        <v>0</v>
      </c>
      <c r="BH5" s="45">
        <f>Aufgaben!F141</f>
        <v>0</v>
      </c>
      <c r="BI5" s="45">
        <f>Aufgaben!I79</f>
        <v>0</v>
      </c>
      <c r="BJ5" s="45">
        <f>Aufgaben!F111</f>
        <v>0</v>
      </c>
      <c r="BK5" s="45">
        <f>Aufgaben!F124</f>
        <v>0</v>
      </c>
      <c r="BL5" s="45">
        <f>Aufgaben!F126</f>
        <v>0</v>
      </c>
      <c r="BM5" s="45">
        <f>Aufgaben!F117</f>
        <v>0</v>
      </c>
      <c r="BN5" s="45">
        <f>Aufgaben!F108</f>
        <v>0</v>
      </c>
      <c r="BO5" s="45">
        <f>Aufgaben!F97</f>
        <v>0</v>
      </c>
    </row>
    <row r="6" spans="1:67" ht="20.25" customHeight="1" x14ac:dyDescent="0.25">
      <c r="A6" s="41">
        <f t="shared" si="32"/>
        <v>0</v>
      </c>
      <c r="B6" s="41">
        <f t="shared" si="0"/>
        <v>0</v>
      </c>
      <c r="C6" s="41">
        <f t="shared" si="1"/>
        <v>0</v>
      </c>
      <c r="D6" s="41">
        <f t="shared" si="2"/>
        <v>0</v>
      </c>
      <c r="E6" s="41">
        <f t="shared" si="3"/>
        <v>0</v>
      </c>
      <c r="F6" s="41">
        <f t="shared" si="4"/>
        <v>0</v>
      </c>
      <c r="G6" s="41">
        <f t="shared" si="5"/>
        <v>0</v>
      </c>
      <c r="H6" s="42">
        <f t="shared" si="6"/>
        <v>0</v>
      </c>
      <c r="I6" s="42">
        <f t="shared" si="7"/>
        <v>0</v>
      </c>
      <c r="J6" s="42">
        <f t="shared" si="8"/>
        <v>0</v>
      </c>
      <c r="K6" s="42">
        <f t="shared" si="9"/>
        <v>0</v>
      </c>
      <c r="L6" s="42">
        <f t="shared" si="10"/>
        <v>0</v>
      </c>
      <c r="M6" s="42">
        <f t="shared" si="11"/>
        <v>0</v>
      </c>
      <c r="N6" s="42">
        <f t="shared" si="12"/>
        <v>0</v>
      </c>
      <c r="O6" s="42">
        <f t="shared" si="13"/>
        <v>0</v>
      </c>
      <c r="P6" s="42">
        <f t="shared" si="14"/>
        <v>0</v>
      </c>
      <c r="Q6" s="42">
        <f t="shared" si="15"/>
        <v>0</v>
      </c>
      <c r="R6" s="42">
        <f t="shared" si="16"/>
        <v>0</v>
      </c>
      <c r="S6" s="42">
        <f t="shared" si="17"/>
        <v>0</v>
      </c>
      <c r="T6" s="42">
        <f t="shared" si="18"/>
        <v>0</v>
      </c>
      <c r="U6" s="42">
        <f t="shared" si="19"/>
        <v>0</v>
      </c>
      <c r="V6" s="42">
        <f t="shared" si="20"/>
        <v>0</v>
      </c>
      <c r="W6" s="42">
        <f t="shared" si="21"/>
        <v>0</v>
      </c>
      <c r="X6" s="42">
        <f t="shared" si="22"/>
        <v>0</v>
      </c>
      <c r="Y6" s="42">
        <f t="shared" si="23"/>
        <v>0</v>
      </c>
      <c r="Z6" s="42">
        <f t="shared" si="24"/>
        <v>0</v>
      </c>
      <c r="AA6" s="42">
        <f t="shared" si="25"/>
        <v>0</v>
      </c>
      <c r="AB6" s="42">
        <f t="shared" si="26"/>
        <v>0</v>
      </c>
      <c r="AC6" s="42">
        <f t="shared" si="27"/>
        <v>0</v>
      </c>
      <c r="AD6" s="42">
        <f t="shared" si="28"/>
        <v>0</v>
      </c>
      <c r="AE6" s="42">
        <f t="shared" si="29"/>
        <v>0</v>
      </c>
      <c r="AF6" s="42">
        <f t="shared" si="30"/>
        <v>0</v>
      </c>
      <c r="AG6" s="42">
        <f t="shared" si="31"/>
        <v>0</v>
      </c>
      <c r="AH6" s="1"/>
      <c r="AI6" s="45">
        <f>Aufgaben!F98</f>
        <v>0</v>
      </c>
      <c r="AJ6" s="45">
        <f>Aufgaben!H22</f>
        <v>0</v>
      </c>
      <c r="AK6" s="45">
        <f>Aufgaben!G98</f>
        <v>0</v>
      </c>
      <c r="AL6" s="45">
        <f>Aufgaben!G52</f>
        <v>0</v>
      </c>
      <c r="AM6" s="45">
        <f>Aufgaben!F147</f>
        <v>0</v>
      </c>
      <c r="AN6" s="45">
        <f>Aufgaben!I21</f>
        <v>0</v>
      </c>
      <c r="AO6" s="45">
        <f>Aufgaben!F149</f>
        <v>0</v>
      </c>
      <c r="AP6" s="45">
        <f>Aufgaben!G98</f>
        <v>0</v>
      </c>
      <c r="AQ6" s="45">
        <f>Aufgaben!H22</f>
        <v>0</v>
      </c>
      <c r="AR6" s="45">
        <f>Aufgaben!F132</f>
        <v>0</v>
      </c>
      <c r="AS6" s="45">
        <f>Aufgaben!H23</f>
        <v>0</v>
      </c>
      <c r="AT6" s="45">
        <f>Aufgaben!F149</f>
        <v>0</v>
      </c>
      <c r="AU6" s="45">
        <f>Aufgaben!H22</f>
        <v>0</v>
      </c>
      <c r="AV6" s="45">
        <f>Aufgaben!F94</f>
        <v>0</v>
      </c>
      <c r="AW6" s="45">
        <f>Aufgaben!G140</f>
        <v>0</v>
      </c>
      <c r="AX6" s="45">
        <f>Aufgaben!H23</f>
        <v>0</v>
      </c>
      <c r="AY6" s="45">
        <f>Aufgaben!G141</f>
        <v>0</v>
      </c>
      <c r="AZ6" s="45">
        <f>Aufgaben!G109</f>
        <v>0</v>
      </c>
      <c r="BA6" s="45">
        <f>Aufgaben!F111</f>
        <v>0</v>
      </c>
      <c r="BB6" s="45">
        <f>Aufgaben!F94</f>
        <v>0</v>
      </c>
      <c r="BC6" s="45">
        <f>Aufgaben!J21</f>
        <v>0</v>
      </c>
      <c r="BD6" s="45">
        <f>Aufgaben!J22</f>
        <v>0</v>
      </c>
      <c r="BE6" s="45">
        <f>Aufgaben!G97</f>
        <v>0</v>
      </c>
      <c r="BF6" s="45">
        <f>Aufgaben!J22</f>
        <v>0</v>
      </c>
      <c r="BG6" s="45">
        <f>Aufgaben!G140</f>
        <v>0</v>
      </c>
      <c r="BH6" s="45">
        <f>Aufgaben!G51</f>
        <v>0</v>
      </c>
      <c r="BI6" s="45">
        <f>Aufgaben!F129</f>
        <v>0</v>
      </c>
      <c r="BJ6" s="45">
        <f>Aufgaben!F63</f>
        <v>0</v>
      </c>
      <c r="BK6" s="45">
        <f>Aufgaben!H24</f>
        <v>0</v>
      </c>
      <c r="BL6" s="45">
        <f>Aufgaben!F93</f>
        <v>0</v>
      </c>
      <c r="BM6" s="45">
        <f>Aufgaben!G51</f>
        <v>0</v>
      </c>
      <c r="BN6" s="45">
        <f>Aufgaben!F108</f>
        <v>0</v>
      </c>
      <c r="BO6" s="45">
        <f>Aufgaben!F51</f>
        <v>0</v>
      </c>
    </row>
    <row r="7" spans="1:67" ht="20.25" customHeight="1" x14ac:dyDescent="0.25">
      <c r="A7" s="41">
        <f t="shared" si="32"/>
        <v>0</v>
      </c>
      <c r="B7" s="41">
        <f t="shared" si="0"/>
        <v>0</v>
      </c>
      <c r="C7" s="41">
        <f t="shared" si="1"/>
        <v>0</v>
      </c>
      <c r="D7" s="41">
        <f t="shared" si="2"/>
        <v>0</v>
      </c>
      <c r="E7" s="41">
        <f t="shared" si="3"/>
        <v>0</v>
      </c>
      <c r="F7" s="41">
        <f t="shared" si="4"/>
        <v>0</v>
      </c>
      <c r="G7" s="41">
        <f t="shared" si="5"/>
        <v>0</v>
      </c>
      <c r="H7" s="42">
        <f t="shared" si="6"/>
        <v>0</v>
      </c>
      <c r="I7" s="42">
        <f t="shared" si="7"/>
        <v>0</v>
      </c>
      <c r="J7" s="42">
        <f t="shared" si="8"/>
        <v>0</v>
      </c>
      <c r="K7" s="41">
        <f t="shared" si="9"/>
        <v>0</v>
      </c>
      <c r="L7" s="42">
        <f t="shared" si="10"/>
        <v>0</v>
      </c>
      <c r="M7" s="42">
        <f t="shared" si="11"/>
        <v>0</v>
      </c>
      <c r="N7" s="42">
        <f t="shared" si="12"/>
        <v>0</v>
      </c>
      <c r="O7" s="42">
        <f t="shared" si="13"/>
        <v>0</v>
      </c>
      <c r="P7" s="42">
        <f t="shared" si="14"/>
        <v>0</v>
      </c>
      <c r="Q7" s="42">
        <f t="shared" si="15"/>
        <v>0</v>
      </c>
      <c r="R7" s="41">
        <f t="shared" si="16"/>
        <v>0</v>
      </c>
      <c r="S7" s="42">
        <f t="shared" si="17"/>
        <v>0</v>
      </c>
      <c r="T7" s="42">
        <f t="shared" si="18"/>
        <v>0</v>
      </c>
      <c r="U7" s="42">
        <f t="shared" si="19"/>
        <v>0</v>
      </c>
      <c r="V7" s="41">
        <f t="shared" si="20"/>
        <v>0</v>
      </c>
      <c r="W7" s="42">
        <f t="shared" si="21"/>
        <v>0</v>
      </c>
      <c r="X7" s="42">
        <f t="shared" si="22"/>
        <v>0</v>
      </c>
      <c r="Y7" s="42">
        <f t="shared" si="23"/>
        <v>0</v>
      </c>
      <c r="Z7" s="41">
        <f t="shared" si="24"/>
        <v>0</v>
      </c>
      <c r="AA7" s="42">
        <f t="shared" si="25"/>
        <v>0</v>
      </c>
      <c r="AB7" s="42">
        <f t="shared" si="26"/>
        <v>0</v>
      </c>
      <c r="AC7" s="42">
        <f t="shared" si="27"/>
        <v>0</v>
      </c>
      <c r="AD7" s="42">
        <f t="shared" si="28"/>
        <v>0</v>
      </c>
      <c r="AE7" s="42">
        <f t="shared" si="29"/>
        <v>0</v>
      </c>
      <c r="AF7" s="42">
        <f t="shared" si="30"/>
        <v>0</v>
      </c>
      <c r="AG7" s="42">
        <f t="shared" si="31"/>
        <v>0</v>
      </c>
      <c r="AH7" s="1"/>
      <c r="AI7" s="45">
        <f>Aufgaben!F61</f>
        <v>0</v>
      </c>
      <c r="AJ7" s="45">
        <f>Aufgaben!G123</f>
        <v>0</v>
      </c>
      <c r="AK7" s="45">
        <f>Aufgaben!F149</f>
        <v>0</v>
      </c>
      <c r="AL7" s="45">
        <f>Aufgaben!F59</f>
        <v>0</v>
      </c>
      <c r="AM7" s="45">
        <f>Aufgaben!F146</f>
        <v>0</v>
      </c>
      <c r="AN7" s="45">
        <f>Aufgaben!F147</f>
        <v>0</v>
      </c>
      <c r="AO7" s="45">
        <f>Aufgaben!J23</f>
        <v>0</v>
      </c>
      <c r="AP7" s="45">
        <f>Aufgaben!F52</f>
        <v>0</v>
      </c>
      <c r="AQ7" s="45">
        <f>Aufgaben!F59</f>
        <v>0</v>
      </c>
      <c r="AR7" s="45">
        <f>Aufgaben!F112</f>
        <v>0</v>
      </c>
      <c r="AS7" s="45">
        <f>Aufgaben!F143</f>
        <v>0</v>
      </c>
      <c r="AT7" s="45">
        <f>Aufgaben!I81</f>
        <v>0</v>
      </c>
      <c r="AU7" s="45">
        <f>Aufgaben!F146</f>
        <v>0</v>
      </c>
      <c r="AV7" s="45">
        <f>Aufgaben!G124</f>
        <v>0</v>
      </c>
      <c r="AW7" s="45">
        <f>Aufgaben!F146</f>
        <v>0</v>
      </c>
      <c r="AX7" s="45">
        <f>Aufgaben!F146</f>
        <v>0</v>
      </c>
      <c r="AY7" s="45">
        <f>Aufgaben!I81</f>
        <v>0</v>
      </c>
      <c r="AZ7" s="45">
        <f>Aufgaben!F130</f>
        <v>0</v>
      </c>
      <c r="BA7" s="45">
        <f>Aufgaben!I22</f>
        <v>0</v>
      </c>
      <c r="BB7" s="45">
        <f>Aufgaben!E94</f>
        <v>0</v>
      </c>
      <c r="BC7" s="45">
        <f>Aufgaben!F127</f>
        <v>0</v>
      </c>
      <c r="BD7" s="45">
        <f>Aufgaben!G109</f>
        <v>0</v>
      </c>
      <c r="BE7" s="45">
        <f>Aufgaben!E94</f>
        <v>0</v>
      </c>
      <c r="BF7" s="45">
        <f>Aufgaben!H21</f>
        <v>0</v>
      </c>
      <c r="BG7" s="45">
        <f>Aufgaben!I84</f>
        <v>0</v>
      </c>
      <c r="BH7" s="45">
        <f>Aufgaben!F111</f>
        <v>0</v>
      </c>
      <c r="BI7" s="45">
        <f>Aufgaben!I24</f>
        <v>0</v>
      </c>
      <c r="BJ7" s="45">
        <f>Aufgaben!F140</f>
        <v>0</v>
      </c>
      <c r="BK7" s="45">
        <f>Aufgaben!G141</f>
        <v>0</v>
      </c>
      <c r="BL7" s="45">
        <f>Aufgaben!F141</f>
        <v>0</v>
      </c>
      <c r="BM7" s="45">
        <f>Aufgaben!F112</f>
        <v>0</v>
      </c>
      <c r="BN7" s="45">
        <f>Aufgaben!I22</f>
        <v>0</v>
      </c>
      <c r="BO7" s="45">
        <f>Aufgaben!I79</f>
        <v>0</v>
      </c>
    </row>
    <row r="8" spans="1:67" ht="20.25" customHeight="1" x14ac:dyDescent="0.25">
      <c r="A8" s="41">
        <f t="shared" si="32"/>
        <v>0</v>
      </c>
      <c r="B8" s="41">
        <f t="shared" si="0"/>
        <v>0</v>
      </c>
      <c r="C8" s="41">
        <f t="shared" si="1"/>
        <v>0</v>
      </c>
      <c r="D8" s="41">
        <f t="shared" si="2"/>
        <v>0</v>
      </c>
      <c r="E8" s="41">
        <f t="shared" si="3"/>
        <v>0</v>
      </c>
      <c r="F8" s="41">
        <f t="shared" si="4"/>
        <v>0</v>
      </c>
      <c r="G8" s="41">
        <f t="shared" si="5"/>
        <v>0</v>
      </c>
      <c r="H8" s="42">
        <f t="shared" si="6"/>
        <v>0</v>
      </c>
      <c r="I8" s="41">
        <f t="shared" si="7"/>
        <v>0</v>
      </c>
      <c r="J8" s="42">
        <f t="shared" si="8"/>
        <v>0</v>
      </c>
      <c r="K8" s="42">
        <f t="shared" si="9"/>
        <v>0</v>
      </c>
      <c r="L8" s="42">
        <f t="shared" si="10"/>
        <v>0</v>
      </c>
      <c r="M8" s="42">
        <f t="shared" si="11"/>
        <v>0</v>
      </c>
      <c r="N8" s="42">
        <f t="shared" si="12"/>
        <v>0</v>
      </c>
      <c r="O8" s="42">
        <f t="shared" si="13"/>
        <v>0</v>
      </c>
      <c r="P8" s="42">
        <f t="shared" si="14"/>
        <v>0</v>
      </c>
      <c r="Q8" s="42">
        <f t="shared" si="15"/>
        <v>0</v>
      </c>
      <c r="R8" s="42">
        <f t="shared" si="16"/>
        <v>0</v>
      </c>
      <c r="S8" s="41">
        <f t="shared" si="17"/>
        <v>0</v>
      </c>
      <c r="T8" s="42">
        <f t="shared" si="18"/>
        <v>0</v>
      </c>
      <c r="U8" s="42">
        <f t="shared" si="19"/>
        <v>0</v>
      </c>
      <c r="V8" s="41">
        <f t="shared" si="20"/>
        <v>0</v>
      </c>
      <c r="W8" s="42">
        <f t="shared" si="21"/>
        <v>0</v>
      </c>
      <c r="X8" s="42">
        <f t="shared" si="22"/>
        <v>0</v>
      </c>
      <c r="Y8" s="42">
        <f t="shared" si="23"/>
        <v>0</v>
      </c>
      <c r="Z8" s="42">
        <f t="shared" si="24"/>
        <v>0</v>
      </c>
      <c r="AA8" s="42">
        <f t="shared" si="25"/>
        <v>0</v>
      </c>
      <c r="AB8" s="42">
        <f t="shared" si="26"/>
        <v>0</v>
      </c>
      <c r="AC8" s="42">
        <f t="shared" si="27"/>
        <v>0</v>
      </c>
      <c r="AD8" s="42">
        <f t="shared" si="28"/>
        <v>0</v>
      </c>
      <c r="AE8" s="42">
        <f t="shared" si="29"/>
        <v>0</v>
      </c>
      <c r="AF8" s="42">
        <f t="shared" si="30"/>
        <v>0</v>
      </c>
      <c r="AG8" s="42">
        <f t="shared" si="31"/>
        <v>0</v>
      </c>
      <c r="AH8" s="1"/>
      <c r="AI8" s="45">
        <f>Aufgaben!F98</f>
        <v>0</v>
      </c>
      <c r="AJ8" s="45">
        <f>Aufgaben!G124</f>
        <v>0</v>
      </c>
      <c r="AK8" s="45">
        <f>Aufgaben!G98</f>
        <v>0</v>
      </c>
      <c r="AL8" s="45">
        <f>Aufgaben!H188</f>
        <v>0</v>
      </c>
      <c r="AM8" s="45">
        <f>Aufgaben!G52</f>
        <v>0</v>
      </c>
      <c r="AN8" s="45">
        <f>Aufgaben!F147</f>
        <v>0</v>
      </c>
      <c r="AO8" s="45">
        <f>Aufgaben!G141</f>
        <v>0</v>
      </c>
      <c r="AP8" s="45">
        <f>Aufgaben!I80</f>
        <v>0</v>
      </c>
      <c r="AQ8" s="45">
        <f>Aufgaben!F132</f>
        <v>0</v>
      </c>
      <c r="AR8" s="45">
        <f>Aufgaben!F112</f>
        <v>0</v>
      </c>
      <c r="AS8" s="45">
        <f>Aufgaben!I23</f>
        <v>0</v>
      </c>
      <c r="AT8" s="45">
        <f>Aufgaben!H185</f>
        <v>0</v>
      </c>
      <c r="AU8" s="45">
        <f>Aufgaben!E94</f>
        <v>0</v>
      </c>
      <c r="AV8" s="45">
        <f>Aufgaben!J21</f>
        <v>0</v>
      </c>
      <c r="AW8" s="45">
        <f>Aufgaben!F52</f>
        <v>0</v>
      </c>
      <c r="AX8" s="45">
        <f>Aufgaben!F93</f>
        <v>0</v>
      </c>
      <c r="AY8" s="45">
        <f>Aufgaben!F126</f>
        <v>0</v>
      </c>
      <c r="AZ8" s="45">
        <f>Aufgaben!F130</f>
        <v>0</v>
      </c>
      <c r="BA8" s="45">
        <f>Aufgaben!F93</f>
        <v>0</v>
      </c>
      <c r="BB8" s="45">
        <f>Aufgaben!F140</f>
        <v>0</v>
      </c>
      <c r="BC8" s="45">
        <f>Aufgaben!I80</f>
        <v>0</v>
      </c>
      <c r="BD8" s="45">
        <f>Aufgaben!F94</f>
        <v>0</v>
      </c>
      <c r="BE8" s="45">
        <f>Aufgaben!F144</f>
        <v>0</v>
      </c>
      <c r="BF8" s="45">
        <f>Aufgaben!G140</f>
        <v>0</v>
      </c>
      <c r="BG8" s="45">
        <f>Aufgaben!H182</f>
        <v>0</v>
      </c>
      <c r="BH8" s="45">
        <f>Aufgaben!F50</f>
        <v>0</v>
      </c>
      <c r="BI8" s="45">
        <f>Aufgaben!F143</f>
        <v>0</v>
      </c>
      <c r="BJ8" s="45">
        <f>Aufgaben!F144</f>
        <v>0</v>
      </c>
      <c r="BK8" s="45">
        <f>Aufgaben!F93</f>
        <v>0</v>
      </c>
      <c r="BL8" s="45">
        <f>Aufgaben!I84</f>
        <v>0</v>
      </c>
      <c r="BM8" s="45">
        <f>Aufgaben!F126</f>
        <v>0</v>
      </c>
      <c r="BN8" s="45">
        <f>Aufgaben!F109</f>
        <v>0</v>
      </c>
      <c r="BO8" s="45">
        <f>Aufgaben!F97</f>
        <v>0</v>
      </c>
    </row>
    <row r="9" spans="1:67" ht="20.25" customHeight="1" x14ac:dyDescent="0.25">
      <c r="A9" s="41">
        <f t="shared" si="32"/>
        <v>0</v>
      </c>
      <c r="B9" s="41">
        <f t="shared" si="0"/>
        <v>0</v>
      </c>
      <c r="C9" s="41">
        <f t="shared" si="1"/>
        <v>0</v>
      </c>
      <c r="D9" s="41">
        <f t="shared" si="2"/>
        <v>0</v>
      </c>
      <c r="E9" s="41">
        <f t="shared" si="3"/>
        <v>0</v>
      </c>
      <c r="F9" s="41">
        <f t="shared" si="4"/>
        <v>0</v>
      </c>
      <c r="G9" s="41">
        <f t="shared" si="5"/>
        <v>0</v>
      </c>
      <c r="H9" s="42">
        <f t="shared" si="6"/>
        <v>0</v>
      </c>
      <c r="I9" s="42">
        <f t="shared" si="7"/>
        <v>0</v>
      </c>
      <c r="J9" s="42">
        <f t="shared" si="8"/>
        <v>0</v>
      </c>
      <c r="K9" s="42">
        <f t="shared" si="9"/>
        <v>0</v>
      </c>
      <c r="L9" s="42">
        <f t="shared" si="10"/>
        <v>0</v>
      </c>
      <c r="M9" s="42">
        <f t="shared" si="11"/>
        <v>0</v>
      </c>
      <c r="N9" s="42">
        <f t="shared" si="12"/>
        <v>0</v>
      </c>
      <c r="O9" s="42">
        <f t="shared" si="13"/>
        <v>0</v>
      </c>
      <c r="P9" s="42">
        <f t="shared" si="14"/>
        <v>0</v>
      </c>
      <c r="Q9" s="42">
        <f t="shared" si="15"/>
        <v>0</v>
      </c>
      <c r="R9" s="42">
        <f t="shared" si="16"/>
        <v>0</v>
      </c>
      <c r="S9" s="42">
        <f t="shared" si="17"/>
        <v>0</v>
      </c>
      <c r="T9" s="42">
        <f t="shared" si="18"/>
        <v>0</v>
      </c>
      <c r="U9" s="42">
        <f t="shared" si="19"/>
        <v>0</v>
      </c>
      <c r="V9" s="42">
        <f t="shared" si="20"/>
        <v>0</v>
      </c>
      <c r="W9" s="42">
        <f t="shared" si="21"/>
        <v>0</v>
      </c>
      <c r="X9" s="42">
        <f t="shared" si="22"/>
        <v>0</v>
      </c>
      <c r="Y9" s="42">
        <f t="shared" si="23"/>
        <v>0</v>
      </c>
      <c r="Z9" s="42">
        <f t="shared" si="24"/>
        <v>0</v>
      </c>
      <c r="AA9" s="41">
        <f t="shared" si="25"/>
        <v>0</v>
      </c>
      <c r="AB9" s="42">
        <f t="shared" si="26"/>
        <v>0</v>
      </c>
      <c r="AC9" s="42">
        <f t="shared" si="27"/>
        <v>0</v>
      </c>
      <c r="AD9" s="42">
        <f t="shared" si="28"/>
        <v>0</v>
      </c>
      <c r="AE9" s="42">
        <f t="shared" si="29"/>
        <v>0</v>
      </c>
      <c r="AF9" s="42">
        <f t="shared" si="30"/>
        <v>0</v>
      </c>
      <c r="AG9" s="42">
        <f t="shared" si="31"/>
        <v>0</v>
      </c>
      <c r="AH9" s="1"/>
      <c r="AI9" s="45">
        <f>Aufgaben!F98</f>
        <v>0</v>
      </c>
      <c r="AJ9" s="45">
        <f>Aufgaben!F98</f>
        <v>0</v>
      </c>
      <c r="AK9" s="45">
        <f>Aufgaben!I21</f>
        <v>0</v>
      </c>
      <c r="AL9" s="45">
        <f>Aufgaben!I81</f>
        <v>0</v>
      </c>
      <c r="AM9" s="45">
        <f>Aufgaben!F143</f>
        <v>0</v>
      </c>
      <c r="AN9" s="45">
        <f>Aufgaben!H22</f>
        <v>0</v>
      </c>
      <c r="AO9" s="45">
        <f>Aufgaben!H185</f>
        <v>0</v>
      </c>
      <c r="AP9" s="45">
        <f>Aufgaben!F147</f>
        <v>0</v>
      </c>
      <c r="AQ9" s="45">
        <f>Aufgaben!I23</f>
        <v>0</v>
      </c>
      <c r="AR9" s="45">
        <f>Aufgaben!J23</f>
        <v>0</v>
      </c>
      <c r="AS9" s="45">
        <f>Aufgaben!H183</f>
        <v>0</v>
      </c>
      <c r="AT9" s="45">
        <f>Aufgaben!J24</f>
        <v>0</v>
      </c>
      <c r="AU9" s="45">
        <f>Aufgaben!G124</f>
        <v>0</v>
      </c>
      <c r="AV9" s="45">
        <f>Aufgaben!G124</f>
        <v>0</v>
      </c>
      <c r="AW9" s="45">
        <f>Aufgaben!F127</f>
        <v>0</v>
      </c>
      <c r="AX9" s="45">
        <f>Aufgaben!F129</f>
        <v>0</v>
      </c>
      <c r="AY9" s="45">
        <f>Aufgaben!H24</f>
        <v>0</v>
      </c>
      <c r="AZ9" s="45">
        <f>Aufgaben!F63</f>
        <v>0</v>
      </c>
      <c r="BA9" s="45">
        <f>Aufgaben!F127</f>
        <v>0</v>
      </c>
      <c r="BB9" s="45">
        <f>Aufgaben!G50</f>
        <v>0</v>
      </c>
      <c r="BC9" s="45">
        <f>Aufgaben!H24</f>
        <v>0</v>
      </c>
      <c r="BD9" s="45">
        <f>Aufgaben!F144</f>
        <v>0</v>
      </c>
      <c r="BE9" s="45">
        <f>Aufgaben!I86</f>
        <v>0</v>
      </c>
      <c r="BF9" s="45">
        <f>Aufgaben!J21</f>
        <v>0</v>
      </c>
      <c r="BG9" s="45">
        <f>Aufgaben!G140</f>
        <v>0</v>
      </c>
      <c r="BH9" s="45">
        <f>Aufgaben!F146</f>
        <v>0</v>
      </c>
      <c r="BI9" s="45">
        <f>Aufgaben!F93</f>
        <v>0</v>
      </c>
      <c r="BJ9" s="45">
        <f>Aufgaben!F63</f>
        <v>0</v>
      </c>
      <c r="BK9" s="45">
        <f>Aufgaben!F147</f>
        <v>0</v>
      </c>
      <c r="BL9" s="45">
        <f>Aufgaben!J21</f>
        <v>0</v>
      </c>
      <c r="BM9" s="45">
        <f>Aufgaben!F117</f>
        <v>0</v>
      </c>
      <c r="BN9" s="45">
        <f>Aufgaben!F141</f>
        <v>0</v>
      </c>
      <c r="BO9" s="45">
        <f>Aufgaben!I85</f>
        <v>0</v>
      </c>
    </row>
    <row r="10" spans="1:67" ht="20.25" customHeight="1" x14ac:dyDescent="0.25">
      <c r="A10" s="41">
        <f t="shared" si="32"/>
        <v>0</v>
      </c>
      <c r="B10" s="41">
        <f t="shared" si="0"/>
        <v>0</v>
      </c>
      <c r="C10" s="41">
        <f t="shared" si="1"/>
        <v>0</v>
      </c>
      <c r="D10" s="41">
        <f t="shared" si="2"/>
        <v>0</v>
      </c>
      <c r="E10" s="41">
        <f t="shared" si="3"/>
        <v>0</v>
      </c>
      <c r="F10" s="41">
        <f t="shared" si="4"/>
        <v>0</v>
      </c>
      <c r="G10" s="41">
        <f t="shared" si="5"/>
        <v>0</v>
      </c>
      <c r="H10" s="42">
        <f t="shared" si="6"/>
        <v>0</v>
      </c>
      <c r="I10" s="41">
        <f t="shared" si="7"/>
        <v>0</v>
      </c>
      <c r="J10" s="41">
        <f t="shared" si="8"/>
        <v>0</v>
      </c>
      <c r="K10" s="42">
        <f t="shared" si="9"/>
        <v>0</v>
      </c>
      <c r="L10" s="42">
        <f t="shared" si="10"/>
        <v>0</v>
      </c>
      <c r="M10" s="42">
        <f t="shared" si="11"/>
        <v>0</v>
      </c>
      <c r="N10" s="42">
        <f t="shared" si="12"/>
        <v>0</v>
      </c>
      <c r="O10" s="42">
        <f t="shared" si="13"/>
        <v>0</v>
      </c>
      <c r="P10" s="42">
        <f t="shared" si="14"/>
        <v>0</v>
      </c>
      <c r="Q10" s="42">
        <f t="shared" si="15"/>
        <v>0</v>
      </c>
      <c r="R10" s="42">
        <f t="shared" si="16"/>
        <v>0</v>
      </c>
      <c r="S10" s="42">
        <f t="shared" si="17"/>
        <v>0</v>
      </c>
      <c r="T10" s="42">
        <f t="shared" si="18"/>
        <v>0</v>
      </c>
      <c r="U10" s="42">
        <f t="shared" si="19"/>
        <v>0</v>
      </c>
      <c r="V10" s="42">
        <f t="shared" si="20"/>
        <v>0</v>
      </c>
      <c r="W10" s="42">
        <f t="shared" si="21"/>
        <v>0</v>
      </c>
      <c r="X10" s="42">
        <f t="shared" si="22"/>
        <v>0</v>
      </c>
      <c r="Y10" s="42">
        <f t="shared" si="23"/>
        <v>0</v>
      </c>
      <c r="Z10" s="42">
        <f t="shared" si="24"/>
        <v>0</v>
      </c>
      <c r="AA10" s="42">
        <f t="shared" si="25"/>
        <v>0</v>
      </c>
      <c r="AB10" s="42">
        <f t="shared" si="26"/>
        <v>0</v>
      </c>
      <c r="AC10" s="42">
        <f t="shared" si="27"/>
        <v>0</v>
      </c>
      <c r="AD10" s="42">
        <f t="shared" si="28"/>
        <v>0</v>
      </c>
      <c r="AE10" s="42">
        <f t="shared" si="29"/>
        <v>0</v>
      </c>
      <c r="AF10" s="42">
        <f t="shared" si="30"/>
        <v>0</v>
      </c>
      <c r="AG10" s="42">
        <f t="shared" si="31"/>
        <v>0</v>
      </c>
      <c r="AH10" s="1"/>
      <c r="AI10" s="45">
        <f>Aufgaben!F61</f>
        <v>0</v>
      </c>
      <c r="AJ10" s="45">
        <f>Aufgaben!C192</f>
        <v>0</v>
      </c>
      <c r="AK10" s="45">
        <f>Aufgaben!C192</f>
        <v>0</v>
      </c>
      <c r="AL10" s="45">
        <f>Aufgaben!F130</f>
        <v>0</v>
      </c>
      <c r="AM10" s="45">
        <f>Aufgaben!H21</f>
        <v>0</v>
      </c>
      <c r="AN10" s="45">
        <f>Aufgaben!H187</f>
        <v>0</v>
      </c>
      <c r="AO10" s="45">
        <f>Aufgaben!I80</f>
        <v>0</v>
      </c>
      <c r="AP10" s="45">
        <f>Aufgaben!G52</f>
        <v>0</v>
      </c>
      <c r="AQ10" s="45">
        <f>Aufgaben!F129</f>
        <v>0</v>
      </c>
      <c r="AR10" s="45">
        <f>Aufgaben!H186</f>
        <v>0</v>
      </c>
      <c r="AS10" s="45">
        <f>Aufgaben!I87</f>
        <v>0</v>
      </c>
      <c r="AT10" s="45">
        <f>Aufgaben!G52</f>
        <v>0</v>
      </c>
      <c r="AU10" s="45">
        <f>Aufgaben!F124</f>
        <v>0</v>
      </c>
      <c r="AV10" s="45">
        <f>Aufgaben!I21</f>
        <v>0</v>
      </c>
      <c r="AW10" s="45">
        <f>Aufgaben!F143</f>
        <v>0</v>
      </c>
      <c r="AX10" s="45">
        <f>Aufgaben!G108</f>
        <v>0</v>
      </c>
      <c r="AY10" s="45">
        <f>Aufgaben!F115</f>
        <v>0</v>
      </c>
      <c r="AZ10" s="45">
        <f>Aufgaben!G108</f>
        <v>0</v>
      </c>
      <c r="BA10" s="45">
        <f>Aufgaben!F115</f>
        <v>0</v>
      </c>
      <c r="BB10" s="45">
        <f>Aufgaben!G108</f>
        <v>0</v>
      </c>
      <c r="BC10" s="45">
        <f>Aufgaben!F127</f>
        <v>0</v>
      </c>
      <c r="BD10" s="45">
        <f>Aufgaben!J24</f>
        <v>0</v>
      </c>
      <c r="BE10" s="45">
        <f>Aufgaben!F124</f>
        <v>0</v>
      </c>
      <c r="BF10" s="45">
        <f>Aufgaben!H182</f>
        <v>0</v>
      </c>
      <c r="BG10" s="45">
        <f>Aufgaben!I84</f>
        <v>0</v>
      </c>
      <c r="BH10" s="45">
        <f>Aufgaben!H24</f>
        <v>0</v>
      </c>
      <c r="BI10" s="45">
        <f>Aufgaben!F146</f>
        <v>0</v>
      </c>
      <c r="BJ10" s="45">
        <f>Aufgaben!F144</f>
        <v>0</v>
      </c>
      <c r="BK10" s="45">
        <f>Aufgaben!J24</f>
        <v>0</v>
      </c>
      <c r="BL10" s="45">
        <f>Aufgaben!H182</f>
        <v>0</v>
      </c>
      <c r="BM10" s="45">
        <f>Aufgaben!F143</f>
        <v>0</v>
      </c>
      <c r="BN10" s="45">
        <f>Aufgaben!H21</f>
        <v>0</v>
      </c>
      <c r="BO10" s="45">
        <f>Aufgaben!F51</f>
        <v>0</v>
      </c>
    </row>
    <row r="11" spans="1:67" ht="20.25" customHeight="1" x14ac:dyDescent="0.25">
      <c r="A11" s="41">
        <f t="shared" si="32"/>
        <v>0</v>
      </c>
      <c r="B11" s="41">
        <f t="shared" si="0"/>
        <v>0</v>
      </c>
      <c r="C11" s="41">
        <f t="shared" si="1"/>
        <v>0</v>
      </c>
      <c r="D11" s="41">
        <f t="shared" si="2"/>
        <v>0</v>
      </c>
      <c r="E11" s="41">
        <f t="shared" si="3"/>
        <v>0</v>
      </c>
      <c r="F11" s="41">
        <f t="shared" si="4"/>
        <v>0</v>
      </c>
      <c r="G11" s="41">
        <f t="shared" si="5"/>
        <v>0</v>
      </c>
      <c r="H11" s="42">
        <f t="shared" si="6"/>
        <v>0</v>
      </c>
      <c r="I11" s="42">
        <f t="shared" si="7"/>
        <v>0</v>
      </c>
      <c r="J11" s="41">
        <f t="shared" si="8"/>
        <v>0</v>
      </c>
      <c r="K11" s="42">
        <f t="shared" si="9"/>
        <v>0</v>
      </c>
      <c r="L11" s="41">
        <f t="shared" si="10"/>
        <v>0</v>
      </c>
      <c r="M11" s="41">
        <f t="shared" si="11"/>
        <v>0</v>
      </c>
      <c r="N11" s="42">
        <f t="shared" si="12"/>
        <v>0</v>
      </c>
      <c r="O11" s="42">
        <f t="shared" si="13"/>
        <v>0</v>
      </c>
      <c r="P11" s="42">
        <f t="shared" si="14"/>
        <v>0</v>
      </c>
      <c r="Q11" s="42">
        <f t="shared" si="15"/>
        <v>0</v>
      </c>
      <c r="R11" s="42">
        <f t="shared" si="16"/>
        <v>0</v>
      </c>
      <c r="S11" s="42">
        <f t="shared" si="17"/>
        <v>0</v>
      </c>
      <c r="T11" s="42">
        <f t="shared" si="18"/>
        <v>0</v>
      </c>
      <c r="U11" s="42">
        <f t="shared" si="19"/>
        <v>0</v>
      </c>
      <c r="V11" s="42">
        <f t="shared" si="20"/>
        <v>0</v>
      </c>
      <c r="W11" s="42">
        <f t="shared" si="21"/>
        <v>0</v>
      </c>
      <c r="X11" s="42">
        <f t="shared" si="22"/>
        <v>0</v>
      </c>
      <c r="Y11" s="42">
        <f t="shared" si="23"/>
        <v>0</v>
      </c>
      <c r="Z11" s="42">
        <f t="shared" si="24"/>
        <v>0</v>
      </c>
      <c r="AA11" s="42">
        <f t="shared" si="25"/>
        <v>0</v>
      </c>
      <c r="AB11" s="42">
        <f t="shared" si="26"/>
        <v>0</v>
      </c>
      <c r="AC11" s="42">
        <f t="shared" si="27"/>
        <v>0</v>
      </c>
      <c r="AD11" s="42">
        <f t="shared" si="28"/>
        <v>0</v>
      </c>
      <c r="AE11" s="42">
        <f t="shared" si="29"/>
        <v>0</v>
      </c>
      <c r="AF11" s="42">
        <f t="shared" si="30"/>
        <v>0</v>
      </c>
      <c r="AG11" s="42">
        <f t="shared" si="31"/>
        <v>0</v>
      </c>
      <c r="AH11" s="1"/>
      <c r="AI11" s="45">
        <f>Aufgaben!I21</f>
        <v>0</v>
      </c>
      <c r="AJ11" s="45">
        <f>Aufgaben!G124</f>
        <v>0</v>
      </c>
      <c r="AK11" s="45">
        <f>Aufgaben!I84</f>
        <v>0</v>
      </c>
      <c r="AL11" s="45">
        <f>Aufgaben!C192</f>
        <v>0</v>
      </c>
      <c r="AM11" s="45">
        <f>Aufgaben!F143</f>
        <v>0</v>
      </c>
      <c r="AN11" s="45">
        <f>Aufgaben!H188</f>
        <v>0</v>
      </c>
      <c r="AO11" s="45">
        <f>Aufgaben!I84</f>
        <v>0</v>
      </c>
      <c r="AP11" s="45">
        <f>Aufgaben!H183</f>
        <v>0</v>
      </c>
      <c r="AQ11" s="45">
        <f>Aufgaben!F143</f>
        <v>0</v>
      </c>
      <c r="AR11" s="45">
        <f>Aufgaben!J23</f>
        <v>0</v>
      </c>
      <c r="AS11" s="45">
        <f>Aufgaben!H185</f>
        <v>0</v>
      </c>
      <c r="AT11" s="45">
        <f>Aufgaben!G108</f>
        <v>0</v>
      </c>
      <c r="AU11" s="45">
        <f>Aufgaben!F108</f>
        <v>0</v>
      </c>
      <c r="AV11" s="45">
        <f>Aufgaben!G52</f>
        <v>0</v>
      </c>
      <c r="AW11" s="45">
        <f>Aufgaben!F127</f>
        <v>0</v>
      </c>
      <c r="AX11" s="45">
        <f>Aufgaben!F94</f>
        <v>0</v>
      </c>
      <c r="AY11" s="45">
        <f>Aufgaben!F130</f>
        <v>0</v>
      </c>
      <c r="AZ11" s="45">
        <f>Aufgaben!J21</f>
        <v>0</v>
      </c>
      <c r="BA11" s="45">
        <f>Aufgaben!F93</f>
        <v>0</v>
      </c>
      <c r="BB11" s="45">
        <f>Aufgaben!F111</f>
        <v>0</v>
      </c>
      <c r="BC11" s="45">
        <f>Aufgaben!I22</f>
        <v>0</v>
      </c>
      <c r="BD11" s="45">
        <f>Aufgaben!F115</f>
        <v>0</v>
      </c>
      <c r="BE11" s="45">
        <f>Aufgaben!F112</f>
        <v>0</v>
      </c>
      <c r="BF11" s="45">
        <f>Aufgaben!F124</f>
        <v>0</v>
      </c>
      <c r="BG11" s="45">
        <f>Aufgaben!F129</f>
        <v>0</v>
      </c>
      <c r="BH11" s="45">
        <f>Aufgaben!F146</f>
        <v>0</v>
      </c>
      <c r="BI11" s="45">
        <f>Aufgaben!G51</f>
        <v>0</v>
      </c>
      <c r="BJ11" s="45">
        <f>Aufgaben!I24</f>
        <v>0</v>
      </c>
      <c r="BK11" s="45">
        <f>Aufgaben!H182</f>
        <v>0</v>
      </c>
      <c r="BL11" s="45">
        <f>Aufgaben!F127</f>
        <v>0</v>
      </c>
      <c r="BM11" s="45">
        <f>Aufgaben!I86</f>
        <v>0</v>
      </c>
      <c r="BN11" s="45">
        <f>Aufgaben!G141</f>
        <v>0</v>
      </c>
      <c r="BO11" s="45">
        <f>Aufgaben!F97</f>
        <v>0</v>
      </c>
    </row>
    <row r="12" spans="1:67" ht="20.25" customHeight="1" x14ac:dyDescent="0.25">
      <c r="A12" s="41">
        <f t="shared" si="32"/>
        <v>0</v>
      </c>
      <c r="B12" s="41">
        <f t="shared" si="0"/>
        <v>0</v>
      </c>
      <c r="C12" s="41">
        <f t="shared" si="1"/>
        <v>0</v>
      </c>
      <c r="D12" s="41">
        <f t="shared" si="2"/>
        <v>0</v>
      </c>
      <c r="E12" s="41">
        <f t="shared" si="3"/>
        <v>0</v>
      </c>
      <c r="F12" s="41">
        <f t="shared" si="4"/>
        <v>0</v>
      </c>
      <c r="G12" s="41">
        <f t="shared" si="5"/>
        <v>0</v>
      </c>
      <c r="H12" s="42">
        <f t="shared" si="6"/>
        <v>0</v>
      </c>
      <c r="I12" s="42">
        <f t="shared" si="7"/>
        <v>0</v>
      </c>
      <c r="J12" s="42">
        <f t="shared" si="8"/>
        <v>0</v>
      </c>
      <c r="K12" s="41">
        <f t="shared" si="9"/>
        <v>0</v>
      </c>
      <c r="L12" s="42">
        <f t="shared" si="10"/>
        <v>0</v>
      </c>
      <c r="M12" s="42">
        <f t="shared" si="11"/>
        <v>0</v>
      </c>
      <c r="N12" s="41">
        <f t="shared" si="12"/>
        <v>0</v>
      </c>
      <c r="O12" s="42">
        <f t="shared" si="13"/>
        <v>0</v>
      </c>
      <c r="P12" s="42">
        <f t="shared" si="14"/>
        <v>0</v>
      </c>
      <c r="Q12" s="42">
        <f t="shared" si="15"/>
        <v>0</v>
      </c>
      <c r="R12" s="42">
        <f t="shared" si="16"/>
        <v>0</v>
      </c>
      <c r="S12" s="42">
        <f t="shared" si="17"/>
        <v>0</v>
      </c>
      <c r="T12" s="42">
        <f t="shared" si="18"/>
        <v>0</v>
      </c>
      <c r="U12" s="41">
        <f t="shared" si="19"/>
        <v>0</v>
      </c>
      <c r="V12" s="41">
        <f t="shared" si="20"/>
        <v>0</v>
      </c>
      <c r="W12" s="41">
        <f t="shared" si="21"/>
        <v>0</v>
      </c>
      <c r="X12" s="41">
        <f t="shared" si="22"/>
        <v>0</v>
      </c>
      <c r="Y12" s="42">
        <f t="shared" si="23"/>
        <v>0</v>
      </c>
      <c r="Z12" s="42">
        <f t="shared" si="24"/>
        <v>0</v>
      </c>
      <c r="AA12" s="42">
        <f t="shared" si="25"/>
        <v>0</v>
      </c>
      <c r="AB12" s="42">
        <f t="shared" si="26"/>
        <v>0</v>
      </c>
      <c r="AC12" s="42">
        <f t="shared" si="27"/>
        <v>0</v>
      </c>
      <c r="AD12" s="42">
        <f t="shared" si="28"/>
        <v>0</v>
      </c>
      <c r="AE12" s="42">
        <f t="shared" si="29"/>
        <v>0</v>
      </c>
      <c r="AF12" s="41">
        <f t="shared" si="30"/>
        <v>0</v>
      </c>
      <c r="AG12" s="41">
        <f t="shared" si="31"/>
        <v>0</v>
      </c>
      <c r="AH12" s="1"/>
      <c r="AI12" s="45">
        <f>Aufgaben!G97</f>
        <v>0</v>
      </c>
      <c r="AJ12" s="45">
        <f>Aufgaben!C192</f>
        <v>0</v>
      </c>
      <c r="AK12" s="45">
        <f>Aufgaben!I21</f>
        <v>0</v>
      </c>
      <c r="AL12" s="45">
        <f>Aufgaben!F147</f>
        <v>0</v>
      </c>
      <c r="AM12" s="45">
        <f>Aufgaben!E93</f>
        <v>0</v>
      </c>
      <c r="AN12" s="45">
        <f>Aufgaben!F97</f>
        <v>0</v>
      </c>
      <c r="AO12" s="45">
        <f>Aufgaben!H187</f>
        <v>0</v>
      </c>
      <c r="AP12" s="45">
        <f>Aufgaben!I21</f>
        <v>0</v>
      </c>
      <c r="AQ12" s="45">
        <f>Aufgaben!C194</f>
        <v>0</v>
      </c>
      <c r="AR12" s="45">
        <f>Aufgaben!I87</f>
        <v>0</v>
      </c>
      <c r="AS12" s="45">
        <f>Aufgaben!H183</f>
        <v>0</v>
      </c>
      <c r="AT12" s="45">
        <f>Aufgaben!H22</f>
        <v>0</v>
      </c>
      <c r="AU12" s="45">
        <f>Aufgaben!F130</f>
        <v>0</v>
      </c>
      <c r="AV12" s="45">
        <f>Aufgaben!F123</f>
        <v>0</v>
      </c>
      <c r="AW12" s="45">
        <f>Aufgaben!H24</f>
        <v>0</v>
      </c>
      <c r="AX12" s="45">
        <f>Aufgaben!J24</f>
        <v>0</v>
      </c>
      <c r="AY12" s="45">
        <f>Aufgaben!G109</f>
        <v>0</v>
      </c>
      <c r="AZ12" s="45">
        <f>Aufgaben!G123</f>
        <v>0</v>
      </c>
      <c r="BA12" s="45">
        <f>Aufgaben!F115</f>
        <v>0</v>
      </c>
      <c r="BB12" s="45">
        <f>Aufgaben!F111</f>
        <v>0</v>
      </c>
      <c r="BC12" s="45">
        <f>Aufgaben!F115</f>
        <v>0</v>
      </c>
      <c r="BD12" s="45">
        <f>Aufgaben!J22</f>
        <v>0</v>
      </c>
      <c r="BE12" s="45">
        <f>Aufgaben!F94</f>
        <v>0</v>
      </c>
      <c r="BF12" s="45">
        <f>Aufgaben!I22</f>
        <v>0</v>
      </c>
      <c r="BG12" s="45">
        <f>Aufgaben!H184</f>
        <v>0</v>
      </c>
      <c r="BH12" s="45">
        <f>Aufgaben!I24</f>
        <v>0</v>
      </c>
      <c r="BI12" s="45">
        <f>Aufgaben!F143</f>
        <v>0</v>
      </c>
      <c r="BJ12" s="45">
        <f>Aufgaben!F129</f>
        <v>0</v>
      </c>
      <c r="BK12" s="45">
        <f>Aufgaben!I79</f>
        <v>0</v>
      </c>
      <c r="BL12" s="45">
        <f>Aufgaben!F129</f>
        <v>0</v>
      </c>
      <c r="BM12" s="45">
        <f>Aufgaben!F117</f>
        <v>0</v>
      </c>
      <c r="BN12" s="45">
        <f>Aufgaben!I79</f>
        <v>0</v>
      </c>
      <c r="BO12" s="45">
        <f>Aufgaben!I79</f>
        <v>0</v>
      </c>
    </row>
    <row r="13" spans="1:67" ht="20.25" customHeight="1" x14ac:dyDescent="0.25">
      <c r="A13" s="41">
        <f t="shared" si="32"/>
        <v>0</v>
      </c>
      <c r="B13" s="41">
        <f t="shared" si="0"/>
        <v>0</v>
      </c>
      <c r="C13" s="41">
        <f t="shared" si="1"/>
        <v>0</v>
      </c>
      <c r="D13" s="41">
        <f t="shared" si="2"/>
        <v>0</v>
      </c>
      <c r="E13" s="41">
        <f t="shared" si="3"/>
        <v>0</v>
      </c>
      <c r="F13" s="41">
        <f t="shared" si="4"/>
        <v>0</v>
      </c>
      <c r="G13" s="41">
        <f t="shared" si="5"/>
        <v>0</v>
      </c>
      <c r="H13" s="42">
        <f t="shared" si="6"/>
        <v>0</v>
      </c>
      <c r="I13" s="42">
        <f t="shared" si="7"/>
        <v>0</v>
      </c>
      <c r="J13" s="42">
        <f t="shared" si="8"/>
        <v>0</v>
      </c>
      <c r="K13" s="42">
        <f t="shared" si="9"/>
        <v>0</v>
      </c>
      <c r="L13" s="42">
        <f t="shared" si="10"/>
        <v>0</v>
      </c>
      <c r="M13" s="42">
        <f t="shared" si="11"/>
        <v>0</v>
      </c>
      <c r="N13" s="42">
        <f t="shared" si="12"/>
        <v>0</v>
      </c>
      <c r="O13" s="42">
        <f t="shared" si="13"/>
        <v>0</v>
      </c>
      <c r="P13" s="42">
        <f t="shared" si="14"/>
        <v>0</v>
      </c>
      <c r="Q13" s="42">
        <f t="shared" si="15"/>
        <v>0</v>
      </c>
      <c r="R13" s="42">
        <f t="shared" si="16"/>
        <v>0</v>
      </c>
      <c r="S13" s="42">
        <f t="shared" si="17"/>
        <v>0</v>
      </c>
      <c r="T13" s="42">
        <f t="shared" si="18"/>
        <v>0</v>
      </c>
      <c r="U13" s="42">
        <f t="shared" si="19"/>
        <v>0</v>
      </c>
      <c r="V13" s="42">
        <f t="shared" si="20"/>
        <v>0</v>
      </c>
      <c r="W13" s="42">
        <f t="shared" si="21"/>
        <v>0</v>
      </c>
      <c r="X13" s="42">
        <f t="shared" si="22"/>
        <v>0</v>
      </c>
      <c r="Y13" s="42">
        <f t="shared" si="23"/>
        <v>0</v>
      </c>
      <c r="Z13" s="42">
        <f t="shared" si="24"/>
        <v>0</v>
      </c>
      <c r="AA13" s="42">
        <f t="shared" si="25"/>
        <v>0</v>
      </c>
      <c r="AB13" s="42">
        <f t="shared" si="26"/>
        <v>0</v>
      </c>
      <c r="AC13" s="42">
        <f t="shared" si="27"/>
        <v>0</v>
      </c>
      <c r="AD13" s="42">
        <f t="shared" si="28"/>
        <v>0</v>
      </c>
      <c r="AE13" s="42">
        <f t="shared" si="29"/>
        <v>0</v>
      </c>
      <c r="AF13" s="42">
        <f t="shared" si="30"/>
        <v>0</v>
      </c>
      <c r="AG13" s="42">
        <f t="shared" si="31"/>
        <v>0</v>
      </c>
      <c r="AH13" s="1"/>
      <c r="AI13" s="45">
        <f>Aufgaben!F52</f>
        <v>0</v>
      </c>
      <c r="AJ13" s="45">
        <f>Aufgaben!F147</f>
        <v>0</v>
      </c>
      <c r="AK13" s="45">
        <f>Aufgaben!F130</f>
        <v>0</v>
      </c>
      <c r="AL13" s="45">
        <f>Aufgaben!C194</f>
        <v>0</v>
      </c>
      <c r="AM13" s="45">
        <f>Aufgaben!J22</f>
        <v>0</v>
      </c>
      <c r="AN13" s="45">
        <f>Aufgaben!J24</f>
        <v>0</v>
      </c>
      <c r="AO13" s="45">
        <f>Aufgaben!F132</f>
        <v>0</v>
      </c>
      <c r="AP13" s="45">
        <f>Aufgaben!C194</f>
        <v>0</v>
      </c>
      <c r="AQ13" s="45">
        <f>Aufgaben!F59</f>
        <v>0</v>
      </c>
      <c r="AR13" s="45">
        <f>Aufgaben!C194</f>
        <v>0</v>
      </c>
      <c r="AS13" s="45">
        <f>Aufgaben!I23</f>
        <v>0</v>
      </c>
      <c r="AT13" s="45">
        <f>Aufgaben!F59</f>
        <v>0</v>
      </c>
      <c r="AU13" s="45">
        <f>Aufgaben!E93</f>
        <v>0</v>
      </c>
      <c r="AV13" s="45">
        <f>Aufgaben!F59</f>
        <v>0</v>
      </c>
      <c r="AW13" s="45">
        <f>Aufgaben!I87</f>
        <v>0</v>
      </c>
      <c r="AX13" s="45">
        <f>Aufgaben!F132</f>
        <v>0</v>
      </c>
      <c r="AY13" s="45">
        <f>Aufgaben!F114</f>
        <v>0</v>
      </c>
      <c r="AZ13" s="45">
        <f>Aufgaben!F52</f>
        <v>0</v>
      </c>
      <c r="BA13" s="45">
        <f>Aufgaben!H21</f>
        <v>0</v>
      </c>
      <c r="BB13" s="45">
        <f>Aufgaben!F140</f>
        <v>0</v>
      </c>
      <c r="BC13" s="45">
        <f>Aufgaben!G108</f>
        <v>0</v>
      </c>
      <c r="BD13" s="45">
        <f>Aufgaben!F123</f>
        <v>0</v>
      </c>
      <c r="BE13" s="45">
        <f>Aufgaben!F144</f>
        <v>0</v>
      </c>
      <c r="BF13" s="45">
        <f>Aufgaben!F124</f>
        <v>0</v>
      </c>
      <c r="BG13" s="45">
        <f>Aufgaben!I84</f>
        <v>0</v>
      </c>
      <c r="BH13" s="45">
        <f>Aufgaben!H182</f>
        <v>0</v>
      </c>
      <c r="BI13" s="45">
        <f>Aufgaben!J22</f>
        <v>0</v>
      </c>
      <c r="BJ13" s="45">
        <f>Aufgaben!F126</f>
        <v>0</v>
      </c>
      <c r="BK13" s="45">
        <f>Aufgaben!F51</f>
        <v>0</v>
      </c>
      <c r="BL13" s="45">
        <f>Aufgaben!H186</f>
        <v>0</v>
      </c>
      <c r="BM13" s="45">
        <f>Aufgaben!F126</f>
        <v>0</v>
      </c>
      <c r="BN13" s="45">
        <f>Aufgaben!G97</f>
        <v>0</v>
      </c>
      <c r="BO13" s="45">
        <f>Aufgaben!I85</f>
        <v>0</v>
      </c>
    </row>
    <row r="14" spans="1:67" ht="20.25" customHeight="1" x14ac:dyDescent="0.25">
      <c r="A14" s="41">
        <f t="shared" si="32"/>
        <v>0</v>
      </c>
      <c r="B14" s="41">
        <f t="shared" si="0"/>
        <v>0</v>
      </c>
      <c r="C14" s="41">
        <f t="shared" si="1"/>
        <v>0</v>
      </c>
      <c r="D14" s="41">
        <f t="shared" si="2"/>
        <v>0</v>
      </c>
      <c r="E14" s="41">
        <f t="shared" si="3"/>
        <v>0</v>
      </c>
      <c r="F14" s="41">
        <f t="shared" si="4"/>
        <v>0</v>
      </c>
      <c r="G14" s="41">
        <f t="shared" si="5"/>
        <v>0</v>
      </c>
      <c r="H14" s="42">
        <f t="shared" si="6"/>
        <v>0</v>
      </c>
      <c r="I14" s="42">
        <f t="shared" si="7"/>
        <v>0</v>
      </c>
      <c r="J14" s="42">
        <f t="shared" si="8"/>
        <v>0</v>
      </c>
      <c r="K14" s="42">
        <f t="shared" si="9"/>
        <v>0</v>
      </c>
      <c r="L14" s="42">
        <f t="shared" si="10"/>
        <v>0</v>
      </c>
      <c r="M14" s="42">
        <f t="shared" si="11"/>
        <v>0</v>
      </c>
      <c r="N14" s="42">
        <f t="shared" si="12"/>
        <v>0</v>
      </c>
      <c r="O14" s="42">
        <f t="shared" si="13"/>
        <v>0</v>
      </c>
      <c r="P14" s="42">
        <f t="shared" si="14"/>
        <v>0</v>
      </c>
      <c r="Q14" s="42">
        <f t="shared" si="15"/>
        <v>0</v>
      </c>
      <c r="R14" s="42">
        <f t="shared" si="16"/>
        <v>0</v>
      </c>
      <c r="S14" s="42">
        <f t="shared" si="17"/>
        <v>0</v>
      </c>
      <c r="T14" s="42">
        <f t="shared" si="18"/>
        <v>0</v>
      </c>
      <c r="U14" s="42">
        <f t="shared" si="19"/>
        <v>0</v>
      </c>
      <c r="V14" s="42">
        <f t="shared" si="20"/>
        <v>0</v>
      </c>
      <c r="W14" s="42">
        <f t="shared" si="21"/>
        <v>0</v>
      </c>
      <c r="X14" s="42">
        <f t="shared" si="22"/>
        <v>0</v>
      </c>
      <c r="Y14" s="42">
        <f t="shared" si="23"/>
        <v>0</v>
      </c>
      <c r="Z14" s="42">
        <f t="shared" si="24"/>
        <v>0</v>
      </c>
      <c r="AA14" s="42">
        <f t="shared" si="25"/>
        <v>0</v>
      </c>
      <c r="AB14" s="42">
        <f t="shared" si="26"/>
        <v>0</v>
      </c>
      <c r="AC14" s="42">
        <f t="shared" si="27"/>
        <v>0</v>
      </c>
      <c r="AD14" s="42">
        <f t="shared" si="28"/>
        <v>0</v>
      </c>
      <c r="AE14" s="42">
        <f t="shared" si="29"/>
        <v>0</v>
      </c>
      <c r="AF14" s="42">
        <f t="shared" si="30"/>
        <v>0</v>
      </c>
      <c r="AG14" s="42">
        <f t="shared" si="31"/>
        <v>0</v>
      </c>
      <c r="AH14" s="1"/>
      <c r="AI14" s="45">
        <f>Aufgaben!J89</f>
        <v>0</v>
      </c>
      <c r="AJ14" s="45">
        <f>Aufgaben!G124</f>
        <v>0</v>
      </c>
      <c r="AK14" s="45">
        <f>Aufgaben!F50</f>
        <v>0</v>
      </c>
      <c r="AL14" s="45">
        <f>Aufgaben!F127</f>
        <v>0</v>
      </c>
      <c r="AM14" s="45">
        <f>Aufgaben!F147</f>
        <v>0</v>
      </c>
      <c r="AN14" s="45">
        <f>Aufgaben!C194</f>
        <v>0</v>
      </c>
      <c r="AO14" s="45">
        <f>Aufgaben!I80</f>
        <v>0</v>
      </c>
      <c r="AP14" s="45">
        <f>Aufgaben!C194</f>
        <v>0</v>
      </c>
      <c r="AQ14" s="45">
        <f>Aufgaben!F52</f>
        <v>0</v>
      </c>
      <c r="AR14" s="45">
        <f>Aufgaben!F94</f>
        <v>0</v>
      </c>
      <c r="AS14" s="45">
        <f>Aufgaben!F63</f>
        <v>0</v>
      </c>
      <c r="AT14" s="45">
        <f>Aufgaben!G124</f>
        <v>0</v>
      </c>
      <c r="AU14" s="45">
        <f>Aufgaben!F124</f>
        <v>0</v>
      </c>
      <c r="AV14" s="45">
        <f>Aufgaben!F130</f>
        <v>0</v>
      </c>
      <c r="AW14" s="45">
        <f>Aufgaben!F94</f>
        <v>0</v>
      </c>
      <c r="AX14" s="45">
        <f>Aufgaben!G109</f>
        <v>0</v>
      </c>
      <c r="AY14" s="45">
        <f>Aufgaben!F126</f>
        <v>0</v>
      </c>
      <c r="AZ14" s="45">
        <f>Aufgaben!F112</f>
        <v>0</v>
      </c>
      <c r="BA14" s="45">
        <f>Aufgaben!F123</f>
        <v>0</v>
      </c>
      <c r="BB14" s="45">
        <f>Aufgaben!G50</f>
        <v>0</v>
      </c>
      <c r="BC14" s="45">
        <f>Aufgaben!F123</f>
        <v>0</v>
      </c>
      <c r="BD14" s="45">
        <f>Aufgaben!F94</f>
        <v>0</v>
      </c>
      <c r="BE14" s="45">
        <f>Aufgaben!I22</f>
        <v>0</v>
      </c>
      <c r="BF14" s="45">
        <f>Aufgaben!I86</f>
        <v>0</v>
      </c>
      <c r="BG14" s="45">
        <f>Aufgaben!F129</f>
        <v>0</v>
      </c>
      <c r="BH14" s="45">
        <f>Aufgaben!F109</f>
        <v>0</v>
      </c>
      <c r="BI14" s="45">
        <f>Aufgaben!F127</f>
        <v>0</v>
      </c>
      <c r="BJ14" s="45">
        <f>Aufgaben!I24</f>
        <v>0</v>
      </c>
      <c r="BK14" s="45">
        <f>Aufgaben!H186</f>
        <v>0</v>
      </c>
      <c r="BL14" s="45">
        <f>Aufgaben!F117</f>
        <v>0</v>
      </c>
      <c r="BM14" s="45">
        <f>Aufgaben!I22</f>
        <v>0</v>
      </c>
      <c r="BN14" s="45">
        <f>Aufgaben!F109</f>
        <v>0</v>
      </c>
      <c r="BO14" s="45">
        <f>Aufgaben!J21</f>
        <v>0</v>
      </c>
    </row>
    <row r="15" spans="1:67" ht="20.25" customHeight="1" x14ac:dyDescent="0.25">
      <c r="A15" s="41">
        <f t="shared" si="32"/>
        <v>0</v>
      </c>
      <c r="B15" s="41">
        <f t="shared" si="0"/>
        <v>0</v>
      </c>
      <c r="C15" s="41">
        <f t="shared" si="1"/>
        <v>0</v>
      </c>
      <c r="D15" s="41">
        <f t="shared" si="2"/>
        <v>0</v>
      </c>
      <c r="E15" s="41">
        <f t="shared" si="3"/>
        <v>0</v>
      </c>
      <c r="F15" s="41">
        <f t="shared" si="4"/>
        <v>0</v>
      </c>
      <c r="G15" s="41">
        <f t="shared" si="5"/>
        <v>0</v>
      </c>
      <c r="H15" s="41">
        <f t="shared" si="6"/>
        <v>0</v>
      </c>
      <c r="I15" s="41">
        <f t="shared" si="7"/>
        <v>0</v>
      </c>
      <c r="J15" s="42">
        <f t="shared" si="8"/>
        <v>0</v>
      </c>
      <c r="K15" s="42">
        <f t="shared" si="9"/>
        <v>0</v>
      </c>
      <c r="L15" s="42">
        <f t="shared" si="10"/>
        <v>0</v>
      </c>
      <c r="M15" s="42">
        <f t="shared" si="11"/>
        <v>0</v>
      </c>
      <c r="N15" s="42">
        <f t="shared" si="12"/>
        <v>0</v>
      </c>
      <c r="O15" s="42">
        <f t="shared" si="13"/>
        <v>0</v>
      </c>
      <c r="P15" s="42">
        <f t="shared" si="14"/>
        <v>0</v>
      </c>
      <c r="Q15" s="42">
        <f t="shared" si="15"/>
        <v>0</v>
      </c>
      <c r="R15" s="42">
        <f t="shared" si="16"/>
        <v>0</v>
      </c>
      <c r="S15" s="42">
        <f t="shared" si="17"/>
        <v>0</v>
      </c>
      <c r="T15" s="42">
        <f t="shared" si="18"/>
        <v>0</v>
      </c>
      <c r="U15" s="42">
        <f t="shared" si="19"/>
        <v>0</v>
      </c>
      <c r="V15" s="42">
        <f t="shared" si="20"/>
        <v>0</v>
      </c>
      <c r="W15" s="42">
        <f t="shared" si="21"/>
        <v>0</v>
      </c>
      <c r="X15" s="42">
        <f t="shared" si="22"/>
        <v>0</v>
      </c>
      <c r="Y15" s="42">
        <f t="shared" si="23"/>
        <v>0</v>
      </c>
      <c r="Z15" s="42">
        <f t="shared" si="24"/>
        <v>0</v>
      </c>
      <c r="AA15" s="42">
        <f t="shared" si="25"/>
        <v>0</v>
      </c>
      <c r="AB15" s="42">
        <f t="shared" si="26"/>
        <v>0</v>
      </c>
      <c r="AC15" s="42">
        <f t="shared" si="27"/>
        <v>0</v>
      </c>
      <c r="AD15" s="42">
        <f t="shared" si="28"/>
        <v>0</v>
      </c>
      <c r="AE15" s="42">
        <f t="shared" si="29"/>
        <v>0</v>
      </c>
      <c r="AF15" s="42">
        <f t="shared" si="30"/>
        <v>0</v>
      </c>
      <c r="AG15" s="42">
        <f t="shared" si="31"/>
        <v>0</v>
      </c>
      <c r="AH15" s="1"/>
      <c r="AI15" s="45">
        <f>Aufgaben!F52</f>
        <v>0</v>
      </c>
      <c r="AJ15" s="45">
        <f>Aufgaben!H22</f>
        <v>0</v>
      </c>
      <c r="AK15" s="45">
        <f>Aufgaben!F149</f>
        <v>0</v>
      </c>
      <c r="AL15" s="45">
        <f>Aufgaben!G98</f>
        <v>0</v>
      </c>
      <c r="AM15" s="45">
        <f>Aufgaben!G140</f>
        <v>0</v>
      </c>
      <c r="AN15" s="45">
        <f>Aufgaben!H23</f>
        <v>0</v>
      </c>
      <c r="AO15" s="45">
        <f>Aufgaben!F132</f>
        <v>0</v>
      </c>
      <c r="AP15" s="45">
        <f>Aufgaben!H23</f>
        <v>0</v>
      </c>
      <c r="AQ15" s="45">
        <f>Aufgaben!I87</f>
        <v>0</v>
      </c>
      <c r="AR15" s="45">
        <f>Aufgaben!I22</f>
        <v>0</v>
      </c>
      <c r="AS15" s="45">
        <f>Aufgaben!H184</f>
        <v>0</v>
      </c>
      <c r="AT15" s="45">
        <f>Aufgaben!G124</f>
        <v>0</v>
      </c>
      <c r="AU15" s="45">
        <f>Aufgaben!J24</f>
        <v>0</v>
      </c>
      <c r="AV15" s="45">
        <f>Aufgaben!F52</f>
        <v>0</v>
      </c>
      <c r="AW15" s="45">
        <f>Aufgaben!G140</f>
        <v>0</v>
      </c>
      <c r="AX15" s="45">
        <f>Aufgaben!H22</f>
        <v>0</v>
      </c>
      <c r="AY15" s="45">
        <f>Aufgaben!I80</f>
        <v>0</v>
      </c>
      <c r="AZ15" s="45">
        <f>Aufgaben!F63</f>
        <v>0</v>
      </c>
      <c r="BA15" s="45">
        <f>Aufgaben!F123</f>
        <v>0</v>
      </c>
      <c r="BB15" s="45">
        <f>Aufgaben!F123</f>
        <v>0</v>
      </c>
      <c r="BC15" s="45">
        <f>Aufgaben!F114</f>
        <v>0</v>
      </c>
      <c r="BD15" s="45">
        <f>Aufgaben!F112</f>
        <v>0</v>
      </c>
      <c r="BE15" s="45">
        <f>Aufgaben!F144</f>
        <v>0</v>
      </c>
      <c r="BF15" s="45">
        <f>Aufgaben!I23</f>
        <v>0</v>
      </c>
      <c r="BG15" s="45">
        <f>Aufgaben!E93</f>
        <v>0</v>
      </c>
      <c r="BH15" s="45">
        <f>Aufgaben!H21</f>
        <v>0</v>
      </c>
      <c r="BI15" s="45">
        <f>Aufgaben!H184</f>
        <v>0</v>
      </c>
      <c r="BJ15" s="45">
        <f>Aufgaben!H182</f>
        <v>0</v>
      </c>
      <c r="BK15" s="45">
        <f>Aufgaben!F141</f>
        <v>0</v>
      </c>
      <c r="BL15" s="45">
        <f>Aufgaben!E93</f>
        <v>0</v>
      </c>
      <c r="BM15" s="45">
        <f>Aufgaben!F127</f>
        <v>0</v>
      </c>
      <c r="BN15" s="45">
        <f>Aufgaben!F141</f>
        <v>0</v>
      </c>
      <c r="BO15" s="45">
        <f>Aufgaben!E93</f>
        <v>0</v>
      </c>
    </row>
    <row r="16" spans="1:67" ht="20.25" customHeight="1" x14ac:dyDescent="0.25">
      <c r="A16" s="42">
        <f t="shared" si="32"/>
        <v>0</v>
      </c>
      <c r="B16" s="42">
        <f t="shared" si="0"/>
        <v>0</v>
      </c>
      <c r="C16" s="41">
        <f t="shared" si="1"/>
        <v>0</v>
      </c>
      <c r="D16" s="41">
        <f t="shared" si="2"/>
        <v>0</v>
      </c>
      <c r="E16" s="42">
        <f t="shared" si="3"/>
        <v>0</v>
      </c>
      <c r="F16" s="42">
        <f t="shared" si="4"/>
        <v>0</v>
      </c>
      <c r="G16" s="42">
        <f t="shared" si="5"/>
        <v>0</v>
      </c>
      <c r="H16" s="42">
        <f t="shared" si="6"/>
        <v>0</v>
      </c>
      <c r="I16" s="41">
        <f t="shared" si="7"/>
        <v>0</v>
      </c>
      <c r="J16" s="42">
        <f t="shared" si="8"/>
        <v>0</v>
      </c>
      <c r="K16" s="42">
        <f t="shared" si="9"/>
        <v>0</v>
      </c>
      <c r="L16" s="41">
        <f t="shared" si="10"/>
        <v>0</v>
      </c>
      <c r="M16" s="42">
        <f t="shared" si="11"/>
        <v>0</v>
      </c>
      <c r="N16" s="41">
        <f t="shared" si="12"/>
        <v>0</v>
      </c>
      <c r="O16" s="42">
        <f t="shared" si="13"/>
        <v>0</v>
      </c>
      <c r="P16" s="42">
        <f t="shared" si="14"/>
        <v>0</v>
      </c>
      <c r="Q16" s="42">
        <f t="shared" si="15"/>
        <v>0</v>
      </c>
      <c r="R16" s="42">
        <f t="shared" si="16"/>
        <v>0</v>
      </c>
      <c r="S16" s="42">
        <f t="shared" si="17"/>
        <v>0</v>
      </c>
      <c r="T16" s="42">
        <f t="shared" si="18"/>
        <v>0</v>
      </c>
      <c r="U16" s="42">
        <f t="shared" si="19"/>
        <v>0</v>
      </c>
      <c r="V16" s="42">
        <f t="shared" si="20"/>
        <v>0</v>
      </c>
      <c r="W16" s="42">
        <f t="shared" si="21"/>
        <v>0</v>
      </c>
      <c r="X16" s="42">
        <f t="shared" si="22"/>
        <v>0</v>
      </c>
      <c r="Y16" s="42">
        <f t="shared" si="23"/>
        <v>0</v>
      </c>
      <c r="Z16" s="42">
        <f t="shared" si="24"/>
        <v>0</v>
      </c>
      <c r="AA16" s="41">
        <f t="shared" si="25"/>
        <v>0</v>
      </c>
      <c r="AB16" s="41">
        <f t="shared" si="26"/>
        <v>0</v>
      </c>
      <c r="AC16" s="42">
        <f t="shared" si="27"/>
        <v>0</v>
      </c>
      <c r="AD16" s="42">
        <f t="shared" si="28"/>
        <v>0</v>
      </c>
      <c r="AE16" s="42">
        <f t="shared" si="29"/>
        <v>0</v>
      </c>
      <c r="AF16" s="42">
        <f t="shared" si="30"/>
        <v>0</v>
      </c>
      <c r="AG16" s="42">
        <f t="shared" si="31"/>
        <v>0</v>
      </c>
      <c r="AH16" s="1"/>
      <c r="AI16" s="45">
        <f>Aufgaben!F61</f>
        <v>0</v>
      </c>
      <c r="AJ16" s="45">
        <f>Aufgaben!F130</f>
        <v>0</v>
      </c>
      <c r="AK16" s="45">
        <f>Aufgaben!G52</f>
        <v>0</v>
      </c>
      <c r="AL16" s="45">
        <f>Aufgaben!I24</f>
        <v>0</v>
      </c>
      <c r="AM16" s="45">
        <f>Aufgaben!G141</f>
        <v>0</v>
      </c>
      <c r="AN16" s="45">
        <f>Aufgaben!C194</f>
        <v>0</v>
      </c>
      <c r="AO16" s="45">
        <f>Aufgaben!F132</f>
        <v>0</v>
      </c>
      <c r="AP16" s="45">
        <f>Aufgaben!F149</f>
        <v>0</v>
      </c>
      <c r="AQ16" s="45">
        <f>Aufgaben!H183</f>
        <v>0</v>
      </c>
      <c r="AR16" s="45">
        <f>Aufgaben!F114</f>
        <v>0</v>
      </c>
      <c r="AS16" s="45">
        <f>Aufgaben!J23</f>
        <v>0</v>
      </c>
      <c r="AT16" s="45">
        <f>Aufgaben!I84</f>
        <v>0</v>
      </c>
      <c r="AU16" s="45">
        <f>Aufgaben!J21</f>
        <v>0</v>
      </c>
      <c r="AV16" s="45">
        <f>Aufgaben!E93</f>
        <v>0</v>
      </c>
      <c r="AW16" s="45">
        <f>Aufgaben!F114</f>
        <v>0</v>
      </c>
      <c r="AX16" s="45">
        <f>Aufgaben!G123</f>
        <v>0</v>
      </c>
      <c r="AY16" s="45">
        <f>Aufgaben!J24</f>
        <v>0</v>
      </c>
      <c r="AZ16" s="45">
        <f>Aufgaben!F126</f>
        <v>0</v>
      </c>
      <c r="BA16" s="45">
        <f>Aufgaben!F52</f>
        <v>0</v>
      </c>
      <c r="BB16" s="45">
        <f>Aufgaben!F123</f>
        <v>0</v>
      </c>
      <c r="BC16" s="45">
        <f>Aufgaben!H24</f>
        <v>0</v>
      </c>
      <c r="BD16" s="45">
        <f>Aufgaben!H22</f>
        <v>0</v>
      </c>
      <c r="BE16" s="45">
        <f>Aufgaben!F114</f>
        <v>0</v>
      </c>
      <c r="BF16" s="45">
        <f>Aufgaben!F124</f>
        <v>0</v>
      </c>
      <c r="BG16" s="45">
        <f>Aufgaben!H182</f>
        <v>0</v>
      </c>
      <c r="BH16" s="45">
        <f>Aufgaben!F144</f>
        <v>0</v>
      </c>
      <c r="BI16" s="45">
        <f>Aufgaben!G51</f>
        <v>0</v>
      </c>
      <c r="BJ16" s="45">
        <f>Aufgaben!F63</f>
        <v>0</v>
      </c>
      <c r="BK16" s="45">
        <f>Aufgaben!H24</f>
        <v>0</v>
      </c>
      <c r="BL16" s="45">
        <f>Aufgaben!F112</f>
        <v>0</v>
      </c>
      <c r="BM16" s="45">
        <f>Aufgaben!J22</f>
        <v>0</v>
      </c>
      <c r="BN16" s="45">
        <f>Aufgaben!F117</f>
        <v>0</v>
      </c>
      <c r="BO16" s="45">
        <f>Aufgaben!J24</f>
        <v>0</v>
      </c>
    </row>
    <row r="17" spans="1:67" ht="20.25" customHeight="1" x14ac:dyDescent="0.25">
      <c r="A17" s="41">
        <f t="shared" si="32"/>
        <v>0</v>
      </c>
      <c r="B17" s="41">
        <f t="shared" si="0"/>
        <v>0</v>
      </c>
      <c r="C17" s="41">
        <f t="shared" si="1"/>
        <v>0</v>
      </c>
      <c r="D17" s="41">
        <f t="shared" si="2"/>
        <v>0</v>
      </c>
      <c r="E17" s="42">
        <f t="shared" si="3"/>
        <v>0</v>
      </c>
      <c r="F17" s="42">
        <f t="shared" si="4"/>
        <v>0</v>
      </c>
      <c r="G17" s="42">
        <f t="shared" si="5"/>
        <v>0</v>
      </c>
      <c r="H17" s="42">
        <f t="shared" si="6"/>
        <v>0</v>
      </c>
      <c r="I17" s="41">
        <f t="shared" si="7"/>
        <v>0</v>
      </c>
      <c r="J17" s="41">
        <f t="shared" si="8"/>
        <v>0</v>
      </c>
      <c r="K17" s="41">
        <f t="shared" si="9"/>
        <v>0</v>
      </c>
      <c r="L17" s="41">
        <f t="shared" si="10"/>
        <v>0</v>
      </c>
      <c r="M17" s="42">
        <f t="shared" si="11"/>
        <v>0</v>
      </c>
      <c r="N17" s="42">
        <f t="shared" si="12"/>
        <v>0</v>
      </c>
      <c r="O17" s="42">
        <f t="shared" si="13"/>
        <v>0</v>
      </c>
      <c r="P17" s="42">
        <f t="shared" si="14"/>
        <v>0</v>
      </c>
      <c r="Q17" s="42">
        <f t="shared" si="15"/>
        <v>0</v>
      </c>
      <c r="R17" s="42">
        <f t="shared" si="16"/>
        <v>0</v>
      </c>
      <c r="S17" s="42">
        <f t="shared" si="17"/>
        <v>0</v>
      </c>
      <c r="T17" s="42">
        <f t="shared" si="18"/>
        <v>0</v>
      </c>
      <c r="U17" s="42">
        <f t="shared" si="19"/>
        <v>0</v>
      </c>
      <c r="V17" s="42">
        <f t="shared" si="20"/>
        <v>0</v>
      </c>
      <c r="W17" s="42">
        <f t="shared" si="21"/>
        <v>0</v>
      </c>
      <c r="X17" s="42">
        <f t="shared" si="22"/>
        <v>0</v>
      </c>
      <c r="Y17" s="42">
        <f t="shared" si="23"/>
        <v>0</v>
      </c>
      <c r="Z17" s="42">
        <f t="shared" si="24"/>
        <v>0</v>
      </c>
      <c r="AA17" s="42">
        <f t="shared" si="25"/>
        <v>0</v>
      </c>
      <c r="AB17" s="42">
        <f t="shared" si="26"/>
        <v>0</v>
      </c>
      <c r="AC17" s="42">
        <f t="shared" si="27"/>
        <v>0</v>
      </c>
      <c r="AD17" s="42">
        <f t="shared" si="28"/>
        <v>0</v>
      </c>
      <c r="AE17" s="42">
        <f t="shared" si="29"/>
        <v>0</v>
      </c>
      <c r="AF17" s="42">
        <f t="shared" si="30"/>
        <v>0</v>
      </c>
      <c r="AG17" s="42">
        <f t="shared" si="31"/>
        <v>0</v>
      </c>
      <c r="AH17" s="1"/>
      <c r="AI17" s="45">
        <f>Aufgaben!F98</f>
        <v>0</v>
      </c>
      <c r="AJ17" s="45">
        <f>Aufgaben!F109</f>
        <v>0</v>
      </c>
      <c r="AK17" s="45">
        <f>Aufgaben!H183</f>
        <v>0</v>
      </c>
      <c r="AL17" s="45">
        <f>Aufgaben!F52</f>
        <v>0</v>
      </c>
      <c r="AM17" s="45">
        <f>Aufgaben!G108</f>
        <v>0</v>
      </c>
      <c r="AN17" s="45">
        <f>Aufgaben!F52</f>
        <v>0</v>
      </c>
      <c r="AO17" s="45">
        <f>Aufgaben!F149</f>
        <v>0</v>
      </c>
      <c r="AP17" s="45">
        <f>Aufgaben!F108</f>
        <v>0</v>
      </c>
      <c r="AQ17" s="45">
        <f>Aufgaben!I23</f>
        <v>0</v>
      </c>
      <c r="AR17" s="45">
        <f>Aufgaben!F130</f>
        <v>0</v>
      </c>
      <c r="AS17" s="45">
        <f>Aufgaben!I21</f>
        <v>0</v>
      </c>
      <c r="AT17" s="45">
        <f>Aufgaben!H185</f>
        <v>0</v>
      </c>
      <c r="AU17" s="45">
        <f>Aufgaben!G123</f>
        <v>0</v>
      </c>
      <c r="AV17" s="45">
        <f>Aufgaben!G123</f>
        <v>0</v>
      </c>
      <c r="AW17" s="45">
        <f>Aufgaben!I23</f>
        <v>0</v>
      </c>
      <c r="AX17" s="45">
        <f>Aufgaben!G140</f>
        <v>0</v>
      </c>
      <c r="AY17" s="45">
        <f>Aufgaben!I22</f>
        <v>0</v>
      </c>
      <c r="AZ17" s="45">
        <f>Aufgaben!F93</f>
        <v>0</v>
      </c>
      <c r="BA17" s="45">
        <f>Aufgaben!G140</f>
        <v>0</v>
      </c>
      <c r="BB17" s="45">
        <f>Aufgaben!G108</f>
        <v>0</v>
      </c>
      <c r="BC17" s="45">
        <f>Aufgaben!G140</f>
        <v>0</v>
      </c>
      <c r="BD17" s="45">
        <f>Aufgaben!F140</f>
        <v>0</v>
      </c>
      <c r="BE17" s="45">
        <f>Aufgaben!F144</f>
        <v>0</v>
      </c>
      <c r="BF17" s="45">
        <f>Aufgaben!G51</f>
        <v>0</v>
      </c>
      <c r="BG17" s="45">
        <f>Aufgaben!I24</f>
        <v>0</v>
      </c>
      <c r="BH17" s="45">
        <f>Aufgaben!F126</f>
        <v>0</v>
      </c>
      <c r="BI17" s="45">
        <f>Aufgaben!F146</f>
        <v>0</v>
      </c>
      <c r="BJ17" s="45">
        <f>Aufgaben!G97</f>
        <v>0</v>
      </c>
      <c r="BK17" s="45">
        <f>Aufgaben!F146</f>
        <v>0</v>
      </c>
      <c r="BL17" s="45">
        <f>Aufgaben!F112</f>
        <v>0</v>
      </c>
      <c r="BM17" s="45">
        <f>Aufgaben!F141</f>
        <v>0</v>
      </c>
      <c r="BN17" s="45">
        <f>Aufgaben!G97</f>
        <v>0</v>
      </c>
      <c r="BO17" s="45">
        <f>Aufgaben!I85</f>
        <v>0</v>
      </c>
    </row>
    <row r="18" spans="1:67" ht="20.25" customHeight="1" x14ac:dyDescent="0.25">
      <c r="A18" s="42">
        <f t="shared" si="32"/>
        <v>0</v>
      </c>
      <c r="B18" s="42">
        <f t="shared" si="0"/>
        <v>0</v>
      </c>
      <c r="C18" s="42">
        <f t="shared" si="1"/>
        <v>0</v>
      </c>
      <c r="D18" s="42">
        <f t="shared" si="2"/>
        <v>0</v>
      </c>
      <c r="E18" s="42">
        <f t="shared" si="3"/>
        <v>0</v>
      </c>
      <c r="F18" s="42">
        <f t="shared" si="4"/>
        <v>0</v>
      </c>
      <c r="G18" s="42">
        <f t="shared" si="5"/>
        <v>0</v>
      </c>
      <c r="H18" s="42">
        <f t="shared" si="6"/>
        <v>0</v>
      </c>
      <c r="I18" s="42">
        <f t="shared" si="7"/>
        <v>0</v>
      </c>
      <c r="J18" s="42">
        <f t="shared" si="8"/>
        <v>0</v>
      </c>
      <c r="K18" s="42">
        <f t="shared" si="9"/>
        <v>0</v>
      </c>
      <c r="L18" s="42">
        <f t="shared" si="10"/>
        <v>0</v>
      </c>
      <c r="M18" s="41">
        <f t="shared" si="11"/>
        <v>0</v>
      </c>
      <c r="N18" s="42">
        <f t="shared" si="12"/>
        <v>0</v>
      </c>
      <c r="O18" s="42">
        <f t="shared" si="13"/>
        <v>0</v>
      </c>
      <c r="P18" s="42">
        <f t="shared" si="14"/>
        <v>0</v>
      </c>
      <c r="Q18" s="42">
        <f t="shared" si="15"/>
        <v>0</v>
      </c>
      <c r="R18" s="41">
        <f t="shared" si="16"/>
        <v>0</v>
      </c>
      <c r="S18" s="41">
        <f t="shared" si="17"/>
        <v>0</v>
      </c>
      <c r="T18" s="41">
        <f t="shared" si="18"/>
        <v>0</v>
      </c>
      <c r="U18" s="42">
        <f t="shared" si="19"/>
        <v>0</v>
      </c>
      <c r="V18" s="42">
        <f t="shared" si="20"/>
        <v>0</v>
      </c>
      <c r="W18" s="42">
        <f t="shared" si="21"/>
        <v>0</v>
      </c>
      <c r="X18" s="42">
        <f t="shared" si="22"/>
        <v>0</v>
      </c>
      <c r="Y18" s="42">
        <f t="shared" si="23"/>
        <v>0</v>
      </c>
      <c r="Z18" s="42">
        <f t="shared" si="24"/>
        <v>0</v>
      </c>
      <c r="AA18" s="42">
        <f t="shared" si="25"/>
        <v>0</v>
      </c>
      <c r="AB18" s="42">
        <f t="shared" si="26"/>
        <v>0</v>
      </c>
      <c r="AC18" s="42">
        <f t="shared" si="27"/>
        <v>0</v>
      </c>
      <c r="AD18" s="42">
        <f t="shared" si="28"/>
        <v>0</v>
      </c>
      <c r="AE18" s="42">
        <f t="shared" si="29"/>
        <v>0</v>
      </c>
      <c r="AF18" s="42">
        <f t="shared" si="30"/>
        <v>0</v>
      </c>
      <c r="AG18" s="42">
        <f t="shared" si="31"/>
        <v>0</v>
      </c>
      <c r="AH18" s="1"/>
      <c r="AI18" s="45">
        <f>Aufgaben!F94</f>
        <v>0</v>
      </c>
      <c r="AJ18" s="45">
        <f>Aufgaben!F50</f>
        <v>0</v>
      </c>
      <c r="AK18" s="45">
        <f>Aufgaben!F130</f>
        <v>0</v>
      </c>
      <c r="AL18" s="45">
        <f>Aufgaben!F149</f>
        <v>0</v>
      </c>
      <c r="AM18" s="45">
        <f>Aufgaben!H23</f>
        <v>0</v>
      </c>
      <c r="AN18" s="45">
        <f>Aufgaben!C194</f>
        <v>0</v>
      </c>
      <c r="AO18" s="45">
        <f>Aufgaben!F149</f>
        <v>0</v>
      </c>
      <c r="AP18" s="45">
        <f>Aufgaben!H23</f>
        <v>0</v>
      </c>
      <c r="AQ18" s="45">
        <f>Aufgaben!I87</f>
        <v>0</v>
      </c>
      <c r="AR18" s="45">
        <f>Aufgaben!H183</f>
        <v>0</v>
      </c>
      <c r="AS18" s="45">
        <f>Aufgaben!C194</f>
        <v>0</v>
      </c>
      <c r="AT18" s="45">
        <f>Aufgaben!I87</f>
        <v>0</v>
      </c>
      <c r="AU18" s="45">
        <f>Aufgaben!F59</f>
        <v>0</v>
      </c>
      <c r="AV18" s="45">
        <f>Aufgaben!H182</f>
        <v>0</v>
      </c>
      <c r="AW18" s="45">
        <f>Aufgaben!G109</f>
        <v>0</v>
      </c>
      <c r="AX18" s="45">
        <f>Aufgaben!F149</f>
        <v>0</v>
      </c>
      <c r="AY18" s="45">
        <f>Aufgaben!H182</f>
        <v>0</v>
      </c>
      <c r="AZ18" s="45">
        <f>Aufgaben!G109</f>
        <v>0</v>
      </c>
      <c r="BA18" s="45">
        <f>Aufgaben!I24</f>
        <v>0</v>
      </c>
      <c r="BB18" s="45">
        <f>Aufgaben!I80</f>
        <v>0</v>
      </c>
      <c r="BC18" s="45">
        <f>Aufgaben!F108</f>
        <v>0</v>
      </c>
      <c r="BD18" s="45">
        <f>Aufgaben!G51</f>
        <v>0</v>
      </c>
      <c r="BE18" s="45">
        <f>Aufgaben!F126</f>
        <v>0</v>
      </c>
      <c r="BF18" s="45">
        <f>Aufgaben!F143</f>
        <v>0</v>
      </c>
      <c r="BG18" s="45">
        <f>Aufgaben!H183</f>
        <v>0</v>
      </c>
      <c r="BH18" s="45">
        <f>Aufgaben!I23</f>
        <v>0</v>
      </c>
      <c r="BI18" s="45">
        <f>Aufgaben!F140</f>
        <v>0</v>
      </c>
      <c r="BJ18" s="45">
        <f>Aufgaben!G124</f>
        <v>0</v>
      </c>
      <c r="BK18" s="45">
        <f>Aufgaben!J21</f>
        <v>0</v>
      </c>
      <c r="BL18" s="45">
        <f>Aufgaben!F112</f>
        <v>0</v>
      </c>
      <c r="BM18" s="45">
        <f>Aufgaben!F109</f>
        <v>0</v>
      </c>
      <c r="BN18" s="45">
        <f>Aufgaben!G141</f>
        <v>0</v>
      </c>
      <c r="BO18" s="45">
        <f>Aufgaben!F61</f>
        <v>0</v>
      </c>
    </row>
    <row r="19" spans="1:67" ht="20.25" customHeight="1" x14ac:dyDescent="0.25">
      <c r="A19" s="42">
        <f t="shared" si="32"/>
        <v>0</v>
      </c>
      <c r="B19" s="42">
        <f t="shared" si="0"/>
        <v>0</v>
      </c>
      <c r="C19" s="42">
        <f t="shared" si="1"/>
        <v>0</v>
      </c>
      <c r="D19" s="42">
        <f t="shared" si="2"/>
        <v>0</v>
      </c>
      <c r="E19" s="42">
        <f t="shared" si="3"/>
        <v>0</v>
      </c>
      <c r="F19" s="42">
        <f t="shared" si="4"/>
        <v>0</v>
      </c>
      <c r="G19" s="42">
        <f t="shared" si="5"/>
        <v>0</v>
      </c>
      <c r="H19" s="42">
        <f t="shared" si="6"/>
        <v>0</v>
      </c>
      <c r="I19" s="42">
        <f t="shared" si="7"/>
        <v>0</v>
      </c>
      <c r="J19" s="42">
        <f t="shared" si="8"/>
        <v>0</v>
      </c>
      <c r="K19" s="42">
        <f t="shared" si="9"/>
        <v>0</v>
      </c>
      <c r="L19" s="42">
        <f t="shared" si="10"/>
        <v>0</v>
      </c>
      <c r="M19" s="41">
        <f t="shared" si="11"/>
        <v>0</v>
      </c>
      <c r="N19" s="42">
        <f t="shared" si="12"/>
        <v>0</v>
      </c>
      <c r="O19" s="42">
        <f t="shared" si="13"/>
        <v>0</v>
      </c>
      <c r="P19" s="42">
        <f t="shared" si="14"/>
        <v>0</v>
      </c>
      <c r="Q19" s="42">
        <f t="shared" si="15"/>
        <v>0</v>
      </c>
      <c r="R19" s="42">
        <f t="shared" si="16"/>
        <v>0</v>
      </c>
      <c r="S19" s="41">
        <f t="shared" si="17"/>
        <v>0</v>
      </c>
      <c r="T19" s="42">
        <f t="shared" si="18"/>
        <v>0</v>
      </c>
      <c r="U19" s="42">
        <f t="shared" si="19"/>
        <v>0</v>
      </c>
      <c r="V19" s="42">
        <f t="shared" si="20"/>
        <v>0</v>
      </c>
      <c r="W19" s="42">
        <f t="shared" si="21"/>
        <v>0</v>
      </c>
      <c r="X19" s="42">
        <f t="shared" si="22"/>
        <v>0</v>
      </c>
      <c r="Y19" s="42">
        <f t="shared" si="23"/>
        <v>0</v>
      </c>
      <c r="Z19" s="42">
        <f t="shared" si="24"/>
        <v>0</v>
      </c>
      <c r="AA19" s="42">
        <f t="shared" si="25"/>
        <v>0</v>
      </c>
      <c r="AB19" s="41">
        <f t="shared" si="26"/>
        <v>0</v>
      </c>
      <c r="AC19" s="42">
        <f t="shared" si="27"/>
        <v>0</v>
      </c>
      <c r="AD19" s="42">
        <f t="shared" si="28"/>
        <v>0</v>
      </c>
      <c r="AE19" s="42">
        <f t="shared" si="29"/>
        <v>0</v>
      </c>
      <c r="AF19" s="42">
        <f t="shared" si="30"/>
        <v>0</v>
      </c>
      <c r="AG19" s="42">
        <f t="shared" si="31"/>
        <v>0</v>
      </c>
      <c r="AH19" s="1"/>
      <c r="AI19" s="45">
        <f>Aufgaben!J23</f>
        <v>0</v>
      </c>
      <c r="AJ19" s="45">
        <f>Aufgaben!G124</f>
        <v>0</v>
      </c>
      <c r="AK19" s="45">
        <f>Aufgaben!F146</f>
        <v>0</v>
      </c>
      <c r="AL19" s="45">
        <f>Aufgaben!H22</f>
        <v>0</v>
      </c>
      <c r="AM19" s="45">
        <f>Aufgaben!F149</f>
        <v>0</v>
      </c>
      <c r="AN19" s="45">
        <f>Aufgaben!I80</f>
        <v>0</v>
      </c>
      <c r="AO19" s="45">
        <f>Aufgaben!H186</f>
        <v>0</v>
      </c>
      <c r="AP19" s="45">
        <f>Aufgaben!C194</f>
        <v>0</v>
      </c>
      <c r="AQ19" s="45">
        <f>Aufgaben!I87</f>
        <v>0</v>
      </c>
      <c r="AR19" s="45">
        <f>Aufgaben!F94</f>
        <v>0</v>
      </c>
      <c r="AS19" s="45">
        <f>Aufgaben!H21</f>
        <v>0</v>
      </c>
      <c r="AT19" s="45">
        <f>Aufgaben!H188</f>
        <v>0</v>
      </c>
      <c r="AU19" s="45">
        <f>Aufgaben!F114</f>
        <v>0</v>
      </c>
      <c r="AV19" s="45">
        <f>Aufgaben!I21</f>
        <v>0</v>
      </c>
      <c r="AW19" s="45">
        <f>Aufgaben!H183</f>
        <v>0</v>
      </c>
      <c r="AX19" s="45">
        <f>Aufgaben!G52</f>
        <v>0</v>
      </c>
      <c r="AY19" s="45">
        <f>Aufgaben!I84</f>
        <v>0</v>
      </c>
      <c r="AZ19" s="45">
        <f>Aufgaben!E93</f>
        <v>0</v>
      </c>
      <c r="BA19" s="45">
        <f>Aufgaben!F132</f>
        <v>0</v>
      </c>
      <c r="BB19" s="45">
        <f>Aufgaben!I87</f>
        <v>0</v>
      </c>
      <c r="BC19" s="45">
        <f>Aufgaben!F108</f>
        <v>0</v>
      </c>
      <c r="BD19" s="45">
        <f>Aufgaben!I87</f>
        <v>0</v>
      </c>
      <c r="BE19" s="45">
        <f>Aufgaben!F127</f>
        <v>0</v>
      </c>
      <c r="BF19" s="45">
        <f>Aufgaben!I84</f>
        <v>0</v>
      </c>
      <c r="BG19" s="45">
        <f>Aufgaben!E93</f>
        <v>0</v>
      </c>
      <c r="BH19" s="45">
        <f>Aufgaben!F141</f>
        <v>0</v>
      </c>
      <c r="BI19" s="45">
        <f>Aufgaben!I86</f>
        <v>0</v>
      </c>
      <c r="BJ19" s="45">
        <f>Aufgaben!H24</f>
        <v>0</v>
      </c>
      <c r="BK19" s="45">
        <f>Aufgaben!F117</f>
        <v>0</v>
      </c>
      <c r="BL19" s="45">
        <f>Aufgaben!F144</f>
        <v>0</v>
      </c>
      <c r="BM19" s="45">
        <f>Aufgaben!F141</f>
        <v>0</v>
      </c>
      <c r="BN19" s="45">
        <f>Aufgaben!I22</f>
        <v>0</v>
      </c>
      <c r="BO19" s="45">
        <f>Aufgaben!F97</f>
        <v>0</v>
      </c>
    </row>
    <row r="20" spans="1:67" ht="20.25" customHeight="1" x14ac:dyDescent="0.25">
      <c r="A20" s="42">
        <f t="shared" si="32"/>
        <v>0</v>
      </c>
      <c r="B20" s="42">
        <f t="shared" si="0"/>
        <v>0</v>
      </c>
      <c r="C20" s="42">
        <f t="shared" si="1"/>
        <v>0</v>
      </c>
      <c r="D20" s="42">
        <f t="shared" si="2"/>
        <v>0</v>
      </c>
      <c r="E20" s="42">
        <f t="shared" si="3"/>
        <v>0</v>
      </c>
      <c r="F20" s="42">
        <f t="shared" si="4"/>
        <v>0</v>
      </c>
      <c r="G20" s="42">
        <f t="shared" si="5"/>
        <v>0</v>
      </c>
      <c r="H20" s="42">
        <f t="shared" si="6"/>
        <v>0</v>
      </c>
      <c r="I20" s="42">
        <f t="shared" si="7"/>
        <v>0</v>
      </c>
      <c r="J20" s="42">
        <f t="shared" si="8"/>
        <v>0</v>
      </c>
      <c r="K20" s="41">
        <f t="shared" si="9"/>
        <v>0</v>
      </c>
      <c r="L20" s="41">
        <f t="shared" si="10"/>
        <v>0</v>
      </c>
      <c r="M20" s="42">
        <f t="shared" si="11"/>
        <v>0</v>
      </c>
      <c r="N20" s="42">
        <f t="shared" si="12"/>
        <v>0</v>
      </c>
      <c r="O20" s="42">
        <f t="shared" si="13"/>
        <v>0</v>
      </c>
      <c r="P20" s="42">
        <f t="shared" si="14"/>
        <v>0</v>
      </c>
      <c r="Q20" s="42">
        <f t="shared" si="15"/>
        <v>0</v>
      </c>
      <c r="R20" s="42">
        <f t="shared" si="16"/>
        <v>0</v>
      </c>
      <c r="S20" s="42">
        <f t="shared" si="17"/>
        <v>0</v>
      </c>
      <c r="T20" s="41">
        <f t="shared" si="18"/>
        <v>0</v>
      </c>
      <c r="U20" s="41">
        <f t="shared" si="19"/>
        <v>0</v>
      </c>
      <c r="V20" s="42">
        <f t="shared" si="20"/>
        <v>0</v>
      </c>
      <c r="W20" s="42">
        <f t="shared" si="21"/>
        <v>0</v>
      </c>
      <c r="X20" s="42">
        <f t="shared" si="22"/>
        <v>0</v>
      </c>
      <c r="Y20" s="42">
        <f t="shared" si="23"/>
        <v>0</v>
      </c>
      <c r="Z20" s="42">
        <f t="shared" si="24"/>
        <v>0</v>
      </c>
      <c r="AA20" s="42">
        <f t="shared" si="25"/>
        <v>0</v>
      </c>
      <c r="AB20" s="42">
        <f t="shared" si="26"/>
        <v>0</v>
      </c>
      <c r="AC20" s="42">
        <f t="shared" si="27"/>
        <v>0</v>
      </c>
      <c r="AD20" s="42">
        <f t="shared" si="28"/>
        <v>0</v>
      </c>
      <c r="AE20" s="42">
        <f t="shared" si="29"/>
        <v>0</v>
      </c>
      <c r="AF20" s="42">
        <f t="shared" si="30"/>
        <v>0</v>
      </c>
      <c r="AG20" s="42">
        <f t="shared" si="31"/>
        <v>0</v>
      </c>
      <c r="AH20" s="1"/>
      <c r="AI20" s="45">
        <f>Aufgaben!F98</f>
        <v>0</v>
      </c>
      <c r="AJ20" s="45">
        <f>Aufgaben!F129</f>
        <v>0</v>
      </c>
      <c r="AK20" s="45">
        <f>Aufgaben!E93</f>
        <v>0</v>
      </c>
      <c r="AL20" s="45">
        <f>Aufgaben!G51</f>
        <v>0</v>
      </c>
      <c r="AM20" s="45">
        <f>Aufgaben!I85</f>
        <v>0</v>
      </c>
      <c r="AN20" s="45">
        <f>Aufgaben!F123</f>
        <v>0</v>
      </c>
      <c r="AO20" s="45">
        <f>Aufgaben!I80</f>
        <v>0</v>
      </c>
      <c r="AP20" s="45">
        <f>Aufgaben!J22</f>
        <v>0</v>
      </c>
      <c r="AQ20" s="45">
        <f>Aufgaben!F147</f>
        <v>0</v>
      </c>
      <c r="AR20" s="45">
        <f>Aufgaben!H183</f>
        <v>0</v>
      </c>
      <c r="AS20" s="45">
        <f>Aufgaben!H184</f>
        <v>0</v>
      </c>
      <c r="AT20" s="45">
        <f>Aufgaben!F52</f>
        <v>0</v>
      </c>
      <c r="AU20" s="45">
        <f>Aufgaben!H182</f>
        <v>0</v>
      </c>
      <c r="AV20" s="45">
        <f>Aufgaben!H184</f>
        <v>0</v>
      </c>
      <c r="AW20" s="45">
        <f>Aufgaben!J22</f>
        <v>0</v>
      </c>
      <c r="AX20" s="45">
        <f>Aufgaben!H183</f>
        <v>0</v>
      </c>
      <c r="AY20" s="45">
        <f>Aufgaben!H183</f>
        <v>0</v>
      </c>
      <c r="AZ20" s="45">
        <f>Aufgaben!I87</f>
        <v>0</v>
      </c>
      <c r="BA20" s="45">
        <f>Aufgaben!G140</f>
        <v>0</v>
      </c>
      <c r="BB20" s="45">
        <f>Aufgaben!H23</f>
        <v>0</v>
      </c>
      <c r="BC20" s="45">
        <f>Aufgaben!E93</f>
        <v>0</v>
      </c>
      <c r="BD20" s="45">
        <f>Aufgaben!F140</f>
        <v>0</v>
      </c>
      <c r="BE20" s="45">
        <f>Aufgaben!I23</f>
        <v>0</v>
      </c>
      <c r="BF20" s="45">
        <f>Aufgaben!F140</f>
        <v>0</v>
      </c>
      <c r="BG20" s="45">
        <f>Aufgaben!F63</f>
        <v>0</v>
      </c>
      <c r="BH20" s="45">
        <f>Aufgaben!F51</f>
        <v>0</v>
      </c>
      <c r="BI20" s="45">
        <f>Aufgaben!F63</f>
        <v>0</v>
      </c>
      <c r="BJ20" s="45">
        <f>Aufgaben!G97</f>
        <v>0</v>
      </c>
      <c r="BK20" s="45">
        <f>Aufgaben!C194</f>
        <v>0</v>
      </c>
      <c r="BL20" s="45">
        <f>Aufgaben!J22</f>
        <v>0</v>
      </c>
      <c r="BM20" s="45">
        <f>Aufgaben!F51</f>
        <v>0</v>
      </c>
      <c r="BN20" s="45">
        <f>Aufgaben!C194</f>
        <v>0</v>
      </c>
      <c r="BO20" s="45">
        <f>Aufgaben!F51</f>
        <v>0</v>
      </c>
    </row>
    <row r="21" spans="1:67" ht="20.25" customHeight="1" x14ac:dyDescent="0.25">
      <c r="A21" s="42">
        <f t="shared" si="32"/>
        <v>0</v>
      </c>
      <c r="B21" s="42">
        <f t="shared" si="0"/>
        <v>0</v>
      </c>
      <c r="C21" s="42">
        <f t="shared" si="1"/>
        <v>0</v>
      </c>
      <c r="D21" s="42">
        <f t="shared" si="2"/>
        <v>0</v>
      </c>
      <c r="E21" s="42">
        <f t="shared" si="3"/>
        <v>0</v>
      </c>
      <c r="F21" s="42">
        <f t="shared" si="4"/>
        <v>0</v>
      </c>
      <c r="G21" s="42">
        <f t="shared" si="5"/>
        <v>0</v>
      </c>
      <c r="H21" s="42">
        <f t="shared" si="6"/>
        <v>0</v>
      </c>
      <c r="I21" s="42">
        <f t="shared" si="7"/>
        <v>0</v>
      </c>
      <c r="J21" s="42">
        <f t="shared" si="8"/>
        <v>0</v>
      </c>
      <c r="K21" s="41">
        <f t="shared" si="9"/>
        <v>0</v>
      </c>
      <c r="L21" s="42">
        <f t="shared" si="10"/>
        <v>0</v>
      </c>
      <c r="M21" s="42">
        <f t="shared" si="11"/>
        <v>0</v>
      </c>
      <c r="N21" s="41">
        <f t="shared" si="12"/>
        <v>0</v>
      </c>
      <c r="O21" s="41">
        <f t="shared" si="13"/>
        <v>0</v>
      </c>
      <c r="P21" s="42">
        <f t="shared" si="14"/>
        <v>0</v>
      </c>
      <c r="Q21" s="42">
        <f t="shared" si="15"/>
        <v>0</v>
      </c>
      <c r="R21" s="42">
        <f t="shared" si="16"/>
        <v>0</v>
      </c>
      <c r="S21" s="42">
        <f t="shared" si="17"/>
        <v>0</v>
      </c>
      <c r="T21" s="41">
        <f t="shared" si="18"/>
        <v>0</v>
      </c>
      <c r="U21" s="41">
        <f t="shared" si="19"/>
        <v>0</v>
      </c>
      <c r="V21" s="41">
        <f t="shared" si="20"/>
        <v>0</v>
      </c>
      <c r="W21" s="42">
        <f t="shared" si="21"/>
        <v>0</v>
      </c>
      <c r="X21" s="42">
        <f t="shared" si="22"/>
        <v>0</v>
      </c>
      <c r="Y21" s="42">
        <f t="shared" si="23"/>
        <v>0</v>
      </c>
      <c r="Z21" s="42">
        <f t="shared" si="24"/>
        <v>0</v>
      </c>
      <c r="AA21" s="42">
        <f t="shared" si="25"/>
        <v>0</v>
      </c>
      <c r="AB21" s="42">
        <f t="shared" si="26"/>
        <v>0</v>
      </c>
      <c r="AC21" s="42">
        <f t="shared" si="27"/>
        <v>0</v>
      </c>
      <c r="AD21" s="42">
        <f t="shared" si="28"/>
        <v>0</v>
      </c>
      <c r="AE21" s="42">
        <f t="shared" si="29"/>
        <v>0</v>
      </c>
      <c r="AF21" s="42">
        <f t="shared" si="30"/>
        <v>0</v>
      </c>
      <c r="AG21" s="42">
        <f t="shared" si="31"/>
        <v>0</v>
      </c>
      <c r="AH21" s="1"/>
      <c r="AI21" s="45">
        <f>Aufgaben!F98</f>
        <v>0</v>
      </c>
      <c r="AJ21" s="45">
        <f>Aufgaben!G124</f>
        <v>0</v>
      </c>
      <c r="AK21" s="45">
        <f>Aufgaben!I79</f>
        <v>0</v>
      </c>
      <c r="AL21" s="45">
        <f>Aufgaben!F98</f>
        <v>0</v>
      </c>
      <c r="AM21" s="45">
        <f>Aufgaben!G50</f>
        <v>0</v>
      </c>
      <c r="AN21" s="45">
        <f>Aufgaben!F93</f>
        <v>0</v>
      </c>
      <c r="AO21" s="45">
        <f>Aufgaben!F149</f>
        <v>0</v>
      </c>
      <c r="AP21" s="45">
        <f>Aufgaben!E94</f>
        <v>0</v>
      </c>
      <c r="AQ21" s="45">
        <f>Aufgaben!C194</f>
        <v>0</v>
      </c>
      <c r="AR21" s="45">
        <f>Aufgaben!J23</f>
        <v>0</v>
      </c>
      <c r="AS21" s="45">
        <f>Aufgaben!I21</f>
        <v>0</v>
      </c>
      <c r="AT21" s="45">
        <f>Aufgaben!H187</f>
        <v>0</v>
      </c>
      <c r="AU21" s="45">
        <f>Aufgaben!G123</f>
        <v>0</v>
      </c>
      <c r="AV21" s="45">
        <f>Aufgaben!G123</f>
        <v>0</v>
      </c>
      <c r="AW21" s="45">
        <f>Aufgaben!G140</f>
        <v>0</v>
      </c>
      <c r="AX21" s="45">
        <f>Aufgaben!F117</f>
        <v>0</v>
      </c>
      <c r="AY21" s="45">
        <f>Aufgaben!H22</f>
        <v>0</v>
      </c>
      <c r="AZ21" s="45">
        <f>Aufgaben!G123</f>
        <v>0</v>
      </c>
      <c r="BA21" s="45">
        <f>Aufgaben!F144</f>
        <v>0</v>
      </c>
      <c r="BB21" s="45">
        <f>Aufgaben!H184</f>
        <v>0</v>
      </c>
      <c r="BC21" s="45">
        <f>Aufgaben!G123</f>
        <v>0</v>
      </c>
      <c r="BD21" s="45">
        <f>Aufgaben!J22</f>
        <v>0</v>
      </c>
      <c r="BE21" s="45">
        <f>Aufgaben!F127</f>
        <v>0</v>
      </c>
      <c r="BF21" s="45">
        <f>Aufgaben!F51</f>
        <v>0</v>
      </c>
      <c r="BG21" s="45">
        <f>Aufgaben!C194</f>
        <v>0</v>
      </c>
      <c r="BH21" s="45">
        <f>Aufgaben!F140</f>
        <v>0</v>
      </c>
      <c r="BI21" s="45">
        <f>Aufgaben!F117</f>
        <v>0</v>
      </c>
      <c r="BJ21" s="45">
        <f>Aufgaben!G141</f>
        <v>0</v>
      </c>
      <c r="BK21" s="45">
        <f>Aufgaben!F117</f>
        <v>0</v>
      </c>
      <c r="BL21" s="45">
        <f>Aufgaben!F141</f>
        <v>0</v>
      </c>
      <c r="BM21" s="45">
        <f>Aufgaben!H184</f>
        <v>0</v>
      </c>
      <c r="BN21" s="45">
        <f>Aufgaben!F141</f>
        <v>0</v>
      </c>
      <c r="BO21" s="45">
        <f>Aufgaben!I85</f>
        <v>0</v>
      </c>
    </row>
    <row r="22" spans="1:67" ht="20.25" customHeight="1" x14ac:dyDescent="0.25">
      <c r="A22" s="41">
        <f t="shared" si="32"/>
        <v>0</v>
      </c>
      <c r="B22" s="41">
        <f t="shared" si="0"/>
        <v>0</v>
      </c>
      <c r="C22" s="41">
        <f t="shared" si="1"/>
        <v>0</v>
      </c>
      <c r="D22" s="42">
        <f t="shared" si="2"/>
        <v>0</v>
      </c>
      <c r="E22" s="42">
        <f t="shared" si="3"/>
        <v>0</v>
      </c>
      <c r="F22" s="42">
        <f t="shared" si="4"/>
        <v>0</v>
      </c>
      <c r="G22" s="42">
        <f t="shared" si="5"/>
        <v>0</v>
      </c>
      <c r="H22" s="42">
        <f t="shared" si="6"/>
        <v>0</v>
      </c>
      <c r="I22" s="42">
        <f t="shared" si="7"/>
        <v>0</v>
      </c>
      <c r="J22" s="42">
        <f t="shared" si="8"/>
        <v>0</v>
      </c>
      <c r="K22" s="42">
        <f t="shared" si="9"/>
        <v>0</v>
      </c>
      <c r="L22" s="42">
        <f t="shared" si="10"/>
        <v>0</v>
      </c>
      <c r="M22" s="42">
        <f t="shared" si="11"/>
        <v>0</v>
      </c>
      <c r="N22" s="41">
        <f t="shared" si="12"/>
        <v>0</v>
      </c>
      <c r="O22" s="41">
        <f t="shared" si="13"/>
        <v>0</v>
      </c>
      <c r="P22" s="42">
        <f t="shared" si="14"/>
        <v>0</v>
      </c>
      <c r="Q22" s="42">
        <f t="shared" si="15"/>
        <v>0</v>
      </c>
      <c r="R22" s="42">
        <f t="shared" si="16"/>
        <v>0</v>
      </c>
      <c r="S22" s="42">
        <f t="shared" si="17"/>
        <v>0</v>
      </c>
      <c r="T22" s="41">
        <f t="shared" si="18"/>
        <v>0</v>
      </c>
      <c r="U22" s="42">
        <f t="shared" si="19"/>
        <v>0</v>
      </c>
      <c r="V22" s="42">
        <f t="shared" si="20"/>
        <v>0</v>
      </c>
      <c r="W22" s="42">
        <f t="shared" si="21"/>
        <v>0</v>
      </c>
      <c r="X22" s="42">
        <f t="shared" si="22"/>
        <v>0</v>
      </c>
      <c r="Y22" s="42">
        <f t="shared" si="23"/>
        <v>0</v>
      </c>
      <c r="Z22" s="42">
        <f t="shared" si="24"/>
        <v>0</v>
      </c>
      <c r="AA22" s="42">
        <f t="shared" si="25"/>
        <v>0</v>
      </c>
      <c r="AB22" s="42">
        <f t="shared" si="26"/>
        <v>0</v>
      </c>
      <c r="AC22" s="42">
        <f t="shared" si="27"/>
        <v>0</v>
      </c>
      <c r="AD22" s="42">
        <f t="shared" si="28"/>
        <v>0</v>
      </c>
      <c r="AE22" s="42">
        <f t="shared" si="29"/>
        <v>0</v>
      </c>
      <c r="AF22" s="42">
        <f t="shared" si="30"/>
        <v>0</v>
      </c>
      <c r="AG22" s="42">
        <f t="shared" si="31"/>
        <v>0</v>
      </c>
      <c r="AH22" s="1"/>
      <c r="AI22" s="45">
        <f>Aufgaben!F63</f>
        <v>0</v>
      </c>
      <c r="AJ22" s="45">
        <f>Aufgaben!I21</f>
        <v>0</v>
      </c>
      <c r="AK22" s="45">
        <f>Aufgaben!F115</f>
        <v>0</v>
      </c>
      <c r="AL22" s="45">
        <f>Aufgaben!J23</f>
        <v>0</v>
      </c>
      <c r="AM22" s="45">
        <f>Aufgaben!F143</f>
        <v>0</v>
      </c>
      <c r="AN22" s="45">
        <f>Aufgaben!H21</f>
        <v>0</v>
      </c>
      <c r="AO22" s="45">
        <f>Aufgaben!F144</f>
        <v>0</v>
      </c>
      <c r="AP22" s="45">
        <f>Aufgaben!I81</f>
        <v>0</v>
      </c>
      <c r="AQ22" s="45">
        <f>Aufgaben!F140</f>
        <v>0</v>
      </c>
      <c r="AR22" s="45">
        <f>Aufgaben!F114</f>
        <v>0</v>
      </c>
      <c r="AS22" s="45">
        <f>Aufgaben!H184</f>
        <v>0</v>
      </c>
      <c r="AT22" s="45">
        <f>Aufgaben!F114</f>
        <v>0</v>
      </c>
      <c r="AU22" s="45">
        <f>Aufgaben!H23</f>
        <v>0</v>
      </c>
      <c r="AV22" s="45">
        <f>Aufgaben!F141</f>
        <v>0</v>
      </c>
      <c r="AW22" s="45">
        <f>Aufgaben!F126</f>
        <v>0</v>
      </c>
      <c r="AX22" s="45">
        <f>Aufgaben!I86</f>
        <v>0</v>
      </c>
      <c r="AY22" s="45">
        <f>Aufgaben!G123</f>
        <v>0</v>
      </c>
      <c r="AZ22" s="45">
        <f>Aufgaben!I24</f>
        <v>0</v>
      </c>
      <c r="BA22" s="45">
        <f>Aufgaben!H187</f>
        <v>0</v>
      </c>
      <c r="BB22" s="45">
        <f>Aufgaben!I84</f>
        <v>0</v>
      </c>
      <c r="BC22" s="45">
        <f>Aufgaben!H188</f>
        <v>0</v>
      </c>
      <c r="BD22" s="45">
        <f>Aufgaben!F63</f>
        <v>0</v>
      </c>
      <c r="BE22" s="45">
        <f>Aufgaben!F143</f>
        <v>0</v>
      </c>
      <c r="BF22" s="45">
        <f>Aufgaben!G201</f>
        <v>0</v>
      </c>
      <c r="BG22" s="45">
        <f>Aufgaben!F127</f>
        <v>0</v>
      </c>
      <c r="BH22" s="45">
        <f>Aufgaben!F97</f>
        <v>0</v>
      </c>
      <c r="BI22" s="45">
        <f>Aufgaben!F117</f>
        <v>0</v>
      </c>
      <c r="BJ22" s="45">
        <f>Aufgaben!H24</f>
        <v>0</v>
      </c>
      <c r="BK22" s="45">
        <f>Aufgaben!H184</f>
        <v>0</v>
      </c>
      <c r="BL22" s="45">
        <f>Aufgaben!J22</f>
        <v>0</v>
      </c>
      <c r="BM22" s="45">
        <f>Aufgaben!F146</f>
        <v>0</v>
      </c>
      <c r="BN22" s="45">
        <f>Aufgaben!H21</f>
        <v>0</v>
      </c>
      <c r="BO22" s="45">
        <f>Aufgaben!F97</f>
        <v>0</v>
      </c>
    </row>
    <row r="23" spans="1:67" ht="20.25" customHeight="1" x14ac:dyDescent="0.25">
      <c r="A23" s="41">
        <f t="shared" si="32"/>
        <v>0</v>
      </c>
      <c r="B23" s="42">
        <f t="shared" si="0"/>
        <v>0</v>
      </c>
      <c r="C23" s="41">
        <f t="shared" si="1"/>
        <v>0</v>
      </c>
      <c r="D23" s="41">
        <f t="shared" si="2"/>
        <v>0</v>
      </c>
      <c r="E23" s="42">
        <f t="shared" si="3"/>
        <v>0</v>
      </c>
      <c r="F23" s="42">
        <f t="shared" si="4"/>
        <v>0</v>
      </c>
      <c r="G23" s="42">
        <f t="shared" si="5"/>
        <v>0</v>
      </c>
      <c r="H23" s="42">
        <f t="shared" si="6"/>
        <v>0</v>
      </c>
      <c r="I23" s="42">
        <f t="shared" si="7"/>
        <v>0</v>
      </c>
      <c r="J23" s="41">
        <f t="shared" si="8"/>
        <v>0</v>
      </c>
      <c r="K23" s="42">
        <f t="shared" si="9"/>
        <v>0</v>
      </c>
      <c r="L23" s="42">
        <f t="shared" si="10"/>
        <v>0</v>
      </c>
      <c r="M23" s="42">
        <f t="shared" si="11"/>
        <v>0</v>
      </c>
      <c r="N23" s="42">
        <f t="shared" si="12"/>
        <v>0</v>
      </c>
      <c r="O23" s="42">
        <f t="shared" si="13"/>
        <v>0</v>
      </c>
      <c r="P23" s="42">
        <f t="shared" si="14"/>
        <v>0</v>
      </c>
      <c r="Q23" s="42">
        <f t="shared" si="15"/>
        <v>0</v>
      </c>
      <c r="R23" s="41">
        <f t="shared" si="16"/>
        <v>0</v>
      </c>
      <c r="S23" s="42">
        <f t="shared" si="17"/>
        <v>0</v>
      </c>
      <c r="T23" s="42">
        <f t="shared" si="18"/>
        <v>0</v>
      </c>
      <c r="U23" s="42">
        <f t="shared" si="19"/>
        <v>0</v>
      </c>
      <c r="V23" s="42">
        <f t="shared" si="20"/>
        <v>0</v>
      </c>
      <c r="W23" s="42">
        <f t="shared" si="21"/>
        <v>0</v>
      </c>
      <c r="X23" s="42">
        <f t="shared" si="22"/>
        <v>0</v>
      </c>
      <c r="Y23" s="42">
        <f t="shared" si="23"/>
        <v>0</v>
      </c>
      <c r="Z23" s="42">
        <f t="shared" si="24"/>
        <v>0</v>
      </c>
      <c r="AA23" s="42">
        <f t="shared" si="25"/>
        <v>0</v>
      </c>
      <c r="AB23" s="42">
        <f t="shared" si="26"/>
        <v>0</v>
      </c>
      <c r="AC23" s="42">
        <f t="shared" si="27"/>
        <v>0</v>
      </c>
      <c r="AD23" s="42">
        <f t="shared" si="28"/>
        <v>0</v>
      </c>
      <c r="AE23" s="42">
        <f t="shared" si="29"/>
        <v>0</v>
      </c>
      <c r="AF23" s="42">
        <f t="shared" si="30"/>
        <v>0</v>
      </c>
      <c r="AG23" s="42">
        <f t="shared" si="31"/>
        <v>0</v>
      </c>
      <c r="AH23" s="1"/>
      <c r="AI23" s="45">
        <f>Aufgaben!F98</f>
        <v>0</v>
      </c>
      <c r="AJ23" s="45">
        <f>Aufgaben!G109</f>
        <v>0</v>
      </c>
      <c r="AK23" s="45">
        <f>Aufgaben!F111</f>
        <v>0</v>
      </c>
      <c r="AL23" s="45">
        <f>Aufgaben!G124</f>
        <v>0</v>
      </c>
      <c r="AM23" s="45">
        <f>Aufgaben!I84</f>
        <v>0</v>
      </c>
      <c r="AN23" s="45">
        <f>Aufgaben!F132</f>
        <v>0</v>
      </c>
      <c r="AO23" s="45">
        <f>Aufgaben!F109</f>
        <v>0</v>
      </c>
      <c r="AP23" s="45">
        <f>Aufgaben!F109</f>
        <v>0</v>
      </c>
      <c r="AQ23" s="45">
        <f>Aufgaben!F94</f>
        <v>0</v>
      </c>
      <c r="AR23" s="45">
        <f>Aufgaben!G141</f>
        <v>0</v>
      </c>
      <c r="AS23" s="45">
        <f>Aufgaben!J23</f>
        <v>0</v>
      </c>
      <c r="AT23" s="45">
        <f>Aufgaben!G123</f>
        <v>0</v>
      </c>
      <c r="AU23" s="45">
        <f>Aufgaben!F130</f>
        <v>0</v>
      </c>
      <c r="AV23" s="45">
        <f>Aufgaben!I87</f>
        <v>0</v>
      </c>
      <c r="AW23" s="45">
        <f>Aufgaben!H185</f>
        <v>0</v>
      </c>
      <c r="AX23" s="45">
        <f>Aufgaben!I87</f>
        <v>0</v>
      </c>
      <c r="AY23" s="45">
        <f>Aufgaben!F111</f>
        <v>0</v>
      </c>
      <c r="AZ23" s="45">
        <f>Aufgaben!H184</f>
        <v>0</v>
      </c>
      <c r="BA23" s="45">
        <f>Aufgaben!G50</f>
        <v>0</v>
      </c>
      <c r="BB23" s="45">
        <f>Aufgaben!H184</f>
        <v>0</v>
      </c>
      <c r="BC23" s="45">
        <f>Aufgaben!H24</f>
        <v>0</v>
      </c>
      <c r="BD23" s="45">
        <f>Aufgaben!F97</f>
        <v>0</v>
      </c>
      <c r="BE23" s="45">
        <f>Aufgaben!F108</f>
        <v>0</v>
      </c>
      <c r="BF23" s="45">
        <f>Aufgaben!F114</f>
        <v>0</v>
      </c>
      <c r="BG23" s="45">
        <f>Aufgaben!H21</f>
        <v>0</v>
      </c>
      <c r="BH23" s="45">
        <f>Aufgaben!F108</f>
        <v>0</v>
      </c>
      <c r="BI23" s="45">
        <f>Aufgaben!G50</f>
        <v>0</v>
      </c>
      <c r="BJ23" s="45">
        <f>Aufgaben!G97</f>
        <v>0</v>
      </c>
      <c r="BK23" s="45">
        <f>Aufgaben!F108</f>
        <v>0</v>
      </c>
      <c r="BL23" s="45">
        <f>Aufgaben!G97</f>
        <v>0</v>
      </c>
      <c r="BM23" s="45">
        <f>Aufgaben!F108</f>
        <v>0</v>
      </c>
      <c r="BN23" s="45">
        <f>Aufgaben!F108</f>
        <v>0</v>
      </c>
      <c r="BO23" s="45">
        <f>Aufgaben!J24</f>
        <v>0</v>
      </c>
    </row>
    <row r="24" spans="1:67" ht="20.25" customHeight="1" x14ac:dyDescent="0.25">
      <c r="A24" s="41">
        <f t="shared" si="32"/>
        <v>0</v>
      </c>
      <c r="B24" s="42">
        <f t="shared" si="0"/>
        <v>0</v>
      </c>
      <c r="C24" s="41">
        <f t="shared" si="1"/>
        <v>0</v>
      </c>
      <c r="D24" s="42">
        <f t="shared" si="2"/>
        <v>0</v>
      </c>
      <c r="E24" s="42">
        <f t="shared" si="3"/>
        <v>0</v>
      </c>
      <c r="F24" s="42">
        <f t="shared" si="4"/>
        <v>0</v>
      </c>
      <c r="G24" s="41">
        <f t="shared" si="5"/>
        <v>0</v>
      </c>
      <c r="H24" s="42">
        <f t="shared" si="6"/>
        <v>0</v>
      </c>
      <c r="I24" s="42">
        <f t="shared" si="7"/>
        <v>0</v>
      </c>
      <c r="J24" s="42">
        <f t="shared" si="8"/>
        <v>0</v>
      </c>
      <c r="K24" s="42">
        <f t="shared" si="9"/>
        <v>0</v>
      </c>
      <c r="L24" s="42">
        <f t="shared" si="10"/>
        <v>0</v>
      </c>
      <c r="M24" s="42">
        <f t="shared" si="11"/>
        <v>0</v>
      </c>
      <c r="N24" s="42">
        <f t="shared" si="12"/>
        <v>0</v>
      </c>
      <c r="O24" s="42">
        <f t="shared" si="13"/>
        <v>0</v>
      </c>
      <c r="P24" s="42">
        <f t="shared" si="14"/>
        <v>0</v>
      </c>
      <c r="Q24" s="42">
        <f t="shared" si="15"/>
        <v>0</v>
      </c>
      <c r="R24" s="42">
        <f t="shared" si="16"/>
        <v>0</v>
      </c>
      <c r="S24" s="42">
        <f t="shared" si="17"/>
        <v>0</v>
      </c>
      <c r="T24" s="42">
        <f t="shared" si="18"/>
        <v>0</v>
      </c>
      <c r="U24" s="42">
        <f t="shared" si="19"/>
        <v>0</v>
      </c>
      <c r="V24" s="42">
        <f t="shared" si="20"/>
        <v>0</v>
      </c>
      <c r="W24" s="42">
        <f t="shared" si="21"/>
        <v>0</v>
      </c>
      <c r="X24" s="42">
        <f t="shared" si="22"/>
        <v>0</v>
      </c>
      <c r="Y24" s="42">
        <f t="shared" si="23"/>
        <v>0</v>
      </c>
      <c r="Z24" s="42">
        <f t="shared" si="24"/>
        <v>0</v>
      </c>
      <c r="AA24" s="42">
        <f t="shared" si="25"/>
        <v>0</v>
      </c>
      <c r="AB24" s="42">
        <f t="shared" si="26"/>
        <v>0</v>
      </c>
      <c r="AC24" s="42">
        <f t="shared" si="27"/>
        <v>0</v>
      </c>
      <c r="AD24" s="42">
        <f t="shared" si="28"/>
        <v>0</v>
      </c>
      <c r="AE24" s="42">
        <f t="shared" si="29"/>
        <v>0</v>
      </c>
      <c r="AF24" s="42">
        <f t="shared" si="30"/>
        <v>0</v>
      </c>
      <c r="AG24" s="42">
        <f t="shared" si="31"/>
        <v>0</v>
      </c>
      <c r="AH24" s="1"/>
      <c r="AI24" s="45">
        <f>Aufgaben!F59</f>
        <v>0</v>
      </c>
      <c r="AJ24" s="45">
        <f>Aufgaben!I85</f>
        <v>0</v>
      </c>
      <c r="AK24" s="45">
        <f>Aufgaben!G97</f>
        <v>0</v>
      </c>
      <c r="AL24" s="45">
        <f>Aufgaben!I21</f>
        <v>0</v>
      </c>
      <c r="AM24" s="45">
        <f>Aufgaben!F98</f>
        <v>0</v>
      </c>
      <c r="AN24" s="45">
        <f>Aufgaben!F50</f>
        <v>0</v>
      </c>
      <c r="AO24" s="45">
        <f>Aufgaben!I85</f>
        <v>0</v>
      </c>
      <c r="AP24" s="45">
        <f>Aufgaben!F98</f>
        <v>0</v>
      </c>
      <c r="AQ24" s="45">
        <f>Aufgaben!H23</f>
        <v>0</v>
      </c>
      <c r="AR24" s="45">
        <f>Aufgaben!I79</f>
        <v>0</v>
      </c>
      <c r="AS24" s="45">
        <f>Aufgaben!G50</f>
        <v>0</v>
      </c>
      <c r="AT24" s="45">
        <f>Aufgaben!F97</f>
        <v>0</v>
      </c>
      <c r="AU24" s="45">
        <f>Aufgaben!F61</f>
        <v>0</v>
      </c>
      <c r="AV24" s="45">
        <f>Aufgaben!G50</f>
        <v>0</v>
      </c>
      <c r="AW24" s="45">
        <f>Aufgaben!I85</f>
        <v>0</v>
      </c>
      <c r="AX24" s="45">
        <f>Aufgaben!I23</f>
        <v>0</v>
      </c>
      <c r="AY24" s="45">
        <f>Aufgaben!G51</f>
        <v>0</v>
      </c>
      <c r="AZ24" s="45">
        <f>Aufgaben!G52</f>
        <v>0</v>
      </c>
      <c r="BA24" s="45">
        <f>Aufgaben!G50</f>
        <v>0</v>
      </c>
      <c r="BB24" s="45">
        <f>Aufgaben!G52</f>
        <v>0</v>
      </c>
      <c r="BC24" s="45">
        <f>Aufgaben!G52</f>
        <v>0</v>
      </c>
      <c r="BD24" s="45">
        <f>Aufgaben!F51</f>
        <v>0</v>
      </c>
      <c r="BE24" s="45">
        <f>Aufgaben!I85</f>
        <v>0</v>
      </c>
      <c r="BF24" s="45">
        <f>Aufgaben!I24</f>
        <v>0</v>
      </c>
      <c r="BG24" s="45">
        <f>Aufgaben!F97</f>
        <v>0</v>
      </c>
      <c r="BH24" s="45">
        <f>Aufgaben!F63</f>
        <v>0</v>
      </c>
      <c r="BI24" s="45">
        <f>Aufgaben!I85</f>
        <v>0</v>
      </c>
      <c r="BJ24" s="45">
        <f>Aufgaben!F97</f>
        <v>0</v>
      </c>
      <c r="BK24" s="45">
        <f>Aufgaben!I24</f>
        <v>0</v>
      </c>
      <c r="BL24" s="45">
        <f>Aufgaben!F97</f>
        <v>0</v>
      </c>
      <c r="BM24" s="45">
        <f>Aufgaben!F61</f>
        <v>0</v>
      </c>
      <c r="BN24" s="45">
        <f>Aufgaben!I85</f>
        <v>0</v>
      </c>
      <c r="BO24" s="45">
        <f>Aufgaben!J21</f>
        <v>0</v>
      </c>
    </row>
    <row r="25" spans="1:67" ht="20.2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67" ht="20.2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67" ht="20.2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67" ht="20.2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67" ht="20.2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67" ht="20.2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67" ht="20.2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P31" s="2"/>
      <c r="Q31" s="2"/>
      <c r="R31" s="2"/>
      <c r="S31" s="2"/>
      <c r="T31" s="2"/>
      <c r="U31" s="2"/>
      <c r="V31" s="2"/>
      <c r="W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67" ht="20.2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 ht="20.2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  <c r="M33" s="2"/>
      <c r="N33" s="2"/>
      <c r="O33" s="2"/>
      <c r="P33" s="2"/>
      <c r="Q33" s="2"/>
      <c r="R33" s="2"/>
      <c r="S33" s="2"/>
      <c r="U33" s="2"/>
      <c r="V33" s="2"/>
      <c r="W33" s="2"/>
      <c r="X33" s="2"/>
      <c r="Y33" s="2"/>
      <c r="Z33" s="2"/>
      <c r="AA33" s="2"/>
      <c r="AD33" s="2"/>
      <c r="AE33" s="2"/>
      <c r="AF33" s="2"/>
      <c r="AG33" s="2"/>
    </row>
    <row r="34" spans="1:33" ht="20.25" customHeight="1" x14ac:dyDescent="0.25">
      <c r="A34" s="2"/>
      <c r="B34" s="2"/>
      <c r="D34" s="2"/>
      <c r="E34" s="2"/>
      <c r="F34" s="2"/>
      <c r="G34" s="2"/>
      <c r="H34" s="2"/>
      <c r="I34" s="2"/>
      <c r="J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 ht="20.25" customHeight="1" x14ac:dyDescent="0.25">
      <c r="A35" s="2"/>
      <c r="B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B35" s="2"/>
      <c r="AC35" s="2"/>
      <c r="AD35" s="2"/>
      <c r="AE35" s="2"/>
      <c r="AF35" s="2"/>
      <c r="AG35" s="2"/>
    </row>
    <row r="36" spans="1:33" ht="20.2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33" ht="20.2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C37" s="2"/>
      <c r="AD37" s="2"/>
      <c r="AE37" s="2"/>
      <c r="AF37" s="2"/>
      <c r="AG37" s="2"/>
    </row>
    <row r="38" spans="1:33" ht="20.2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O38" s="2"/>
      <c r="P38" s="2"/>
      <c r="Q38" s="2"/>
      <c r="R38" s="2"/>
      <c r="S38" s="2"/>
      <c r="T38" s="2"/>
      <c r="U38" s="2"/>
      <c r="V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 ht="20.2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X39" s="2"/>
      <c r="Y39" s="2"/>
      <c r="Z39" s="2"/>
      <c r="AA39" s="2"/>
      <c r="AC39" s="2"/>
      <c r="AD39" s="2"/>
      <c r="AE39" s="2"/>
      <c r="AF39" s="2"/>
      <c r="AG39" s="2"/>
    </row>
    <row r="40" spans="1:33" ht="20.25" customHeight="1" x14ac:dyDescent="0.25">
      <c r="A40" s="2"/>
      <c r="B40" s="2"/>
      <c r="C40" s="2"/>
      <c r="D40" s="2"/>
      <c r="E40" s="2"/>
      <c r="F40" s="2"/>
      <c r="G40" s="2"/>
      <c r="H40" s="2"/>
      <c r="J40" s="2"/>
      <c r="K40" s="2"/>
      <c r="L40" s="2"/>
      <c r="M40" s="2"/>
      <c r="N40" s="2"/>
      <c r="O40" s="2"/>
      <c r="P40" s="2"/>
      <c r="Q40" s="2"/>
      <c r="R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 ht="20.2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ht="20.2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 ht="20.2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ht="20.2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P44" s="2"/>
      <c r="Q44" s="2"/>
      <c r="R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 ht="20.2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C45" s="2"/>
      <c r="AD45" s="2"/>
      <c r="AE45" s="2"/>
      <c r="AF45" s="2"/>
      <c r="AG45" s="2"/>
    </row>
    <row r="46" spans="1:33" ht="20.2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spans="1:33" ht="20.2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AA47" s="2"/>
      <c r="AB47" s="2"/>
      <c r="AC47" s="2"/>
      <c r="AD47" s="2"/>
      <c r="AE47" s="2"/>
      <c r="AF47" s="2"/>
      <c r="AG47" s="2"/>
    </row>
    <row r="48" spans="1:33" ht="20.2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3" ht="20.2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M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spans="1:33" ht="20.2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</sheetData>
  <conditionalFormatting sqref="A1:G15 B16 A16:A17 H14:I14 H1:H10 I1:M1 I3 I2:J2 I8 I9:J9">
    <cfRule type="cellIs" dxfId="14" priority="15" operator="equal">
      <formula>1</formula>
    </cfRule>
  </conditionalFormatting>
  <conditionalFormatting sqref="P1:AG1 AG2:AG5 AF2:AF4 R2:AE3 Q2 S4:AB4 X5:AA5 Y6:AA6 AA7">
    <cfRule type="cellIs" dxfId="13" priority="14" operator="equal">
      <formula>1</formula>
    </cfRule>
  </conditionalFormatting>
  <conditionalFormatting sqref="A22:A24 B23:B24 C24 M20:O20 L21:M22 N22:N24 J23:M24 K22 H24:I24 O23:O24 P24:Q24 S20:S24 R23:R24 T22 T23:V24">
    <cfRule type="cellIs" dxfId="12" priority="13" operator="equal">
      <formula>1</formula>
    </cfRule>
  </conditionalFormatting>
  <conditionalFormatting sqref="W21:AG24 Z20:AG20 AB19:AG19 AC18:AG18 AE13:AG17 AD16 AG12">
    <cfRule type="cellIs" dxfId="11" priority="12" operator="equal">
      <formula>1</formula>
    </cfRule>
  </conditionalFormatting>
  <conditionalFormatting sqref="P2 N1:O1 K2:M2 J3 I4:I7 J7:J8 K8:K11 I10:J10 H11:H13 L11:L12 M12:M15 N13:N17 O17:O19 K17 J16 I15:J15">
    <cfRule type="cellIs" dxfId="10" priority="11" operator="equal">
      <formula>1</formula>
    </cfRule>
  </conditionalFormatting>
  <conditionalFormatting sqref="C16 B17 A18:A21 B22 C23 D24">
    <cfRule type="cellIs" dxfId="9" priority="10" operator="equal">
      <formula>1</formula>
    </cfRule>
  </conditionalFormatting>
  <conditionalFormatting sqref="W5 U6:V6 S7:U7 R8:S8 R9:R17 S18 T19:U19 V20:Y20 V15 U13 V12:W12 X13 AA12 AB10:AB12 AA9">
    <cfRule type="cellIs" dxfId="8" priority="9" operator="equal">
      <formula>1</formula>
    </cfRule>
  </conditionalFormatting>
  <conditionalFormatting sqref="V13:W14 AA10:AA11 X17:AA17 AB16 AD17 AF12 AG6:AG11 AF5 AC4:AE4 AB5 T21 U22:V22 T18 S9:S17 T8:U8 V7 W6:X6">
    <cfRule type="cellIs" dxfId="7" priority="8" operator="equal">
      <formula>1</formula>
    </cfRule>
  </conditionalFormatting>
  <conditionalFormatting sqref="U5:V5 S6:T6 R7 Q8:Q14 P23:Q23 O22 N21 P16:P18 O13:O16 N12 M11 L8:L10 K7 J4:J6 K3:M3 N2:O2 P3:Q3">
    <cfRule type="cellIs" dxfId="6" priority="7" operator="equal">
      <formula>1</formula>
    </cfRule>
  </conditionalFormatting>
  <conditionalFormatting sqref="I11:J11 I12:I13 K12 L13:L15 M16:M17 N18:N19 L18:L20 K18:K19 J17 I16 H15 D16 C17 B18:B21 C22 D23 E24:F24">
    <cfRule type="cellIs" dxfId="5" priority="6" operator="equal">
      <formula>1</formula>
    </cfRule>
  </conditionalFormatting>
  <conditionalFormatting sqref="E16:H23 G24 D17:D22 C18:C21 I17:I23 J18:J22 K20:K21 M18:M19 L16:L17 K13:K16 J12:J14">
    <cfRule type="cellIs" dxfId="4" priority="5" operator="equal">
      <formula>1</formula>
    </cfRule>
  </conditionalFormatting>
  <conditionalFormatting sqref="K4:R6 S5:T5 N3:O3 L7:Q7 M8:P10 N11:P11 O12:P12 P13:P15">
    <cfRule type="cellIs" dxfId="3" priority="4" operator="equal">
      <formula>1</formula>
    </cfRule>
  </conditionalFormatting>
  <conditionalFormatting sqref="V18:AA19 U14:U18 T9:T17 U9:U12 V16:W17 W15 X14:AA16 AB14:AD15 AC16:AC17 AB17:AB18 Y13:AD13 X7:Z12 W7:W11 V8:V11 AA8 AB6:AB9 AC5:AE12 AF6:AF11">
    <cfRule type="cellIs" dxfId="2" priority="3" operator="equal">
      <formula>1</formula>
    </cfRule>
  </conditionalFormatting>
  <conditionalFormatting sqref="O21:R21 P22:R22 U21:V21 T20:U20 P19:R20 S19 R18 Q15:Q18">
    <cfRule type="cellIs" dxfId="1" priority="2" operator="equal">
      <formula>1</formula>
    </cfRule>
  </conditionalFormatting>
  <conditionalFormatting sqref="P4:P15 Q5:T5 Q4:R4 Q6:R6 Q7 O12 N3:O11 K4:M6 L7 M7:M10">
    <cfRule type="cellIs" dxfId="0" priority="1" operator="equal">
      <formula>1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B65DEA6D011DF4194C267ABE42D7734" ma:contentTypeVersion="" ma:contentTypeDescription="Ein neues Dokument erstellen." ma:contentTypeScope="" ma:versionID="9269f6ced3fa99e847f86875ecdd97e1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a5e0e41368e1e50ce28182d87e99e1e9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5713AF-1A2F-4EF3-9D44-DC470A089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D463F0-559C-4516-AAFB-B3875D1E5F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D77186-77A5-4DFC-8E4F-F68AC1F5900D}">
  <ds:schemaRefs>
    <ds:schemaRef ds:uri="http://schemas.microsoft.com/office/2006/documentManagement/types"/>
    <ds:schemaRef ds:uri="http://purl.org/dc/dcmitype/"/>
    <ds:schemaRef ds:uri="http://www.w3.org/XML/1998/namespace"/>
    <ds:schemaRef ds:uri="55696b60-0389-45c2-bb8c-032517eb46a2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Bild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Schüler</dc:creator>
  <cp:lastModifiedBy>Carmen</cp:lastModifiedBy>
  <cp:lastPrinted>2021-04-01T13:23:40Z</cp:lastPrinted>
  <dcterms:created xsi:type="dcterms:W3CDTF">2019-02-12T12:44:11Z</dcterms:created>
  <dcterms:modified xsi:type="dcterms:W3CDTF">2021-04-23T17:32:06Z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0x0101007B65DEA6D011DF4194C267ABE42D7734</vt:lpwstr>
  </property>
</Properties>
</file>